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ファイル\大学推薦入試調査\令和5年度実施調査\R05大学推薦調査\"/>
    </mc:Choice>
  </mc:AlternateContent>
  <xr:revisionPtr revIDLastSave="0" documentId="13_ncr:1_{FB42764E-0E74-491D-8F01-4889D2D83BB2}" xr6:coauthVersionLast="47" xr6:coauthVersionMax="47" xr10:uidLastSave="{00000000-0000-0000-0000-000000000000}"/>
  <bookViews>
    <workbookView xWindow="1755" yWindow="840" windowWidth="25230" windowHeight="13905" tabRatio="967" activeTab="2" xr2:uid="{00000000-000D-0000-FFFF-FFFF00000000}"/>
  </bookViews>
  <sheets>
    <sheet name="もと" sheetId="19" r:id="rId1"/>
    <sheet name="県名" sheetId="2" r:id="rId2"/>
    <sheet name="R5" sheetId="18" r:id="rId3"/>
  </sheets>
  <externalReferences>
    <externalReference r:id="rId4"/>
  </externalReferences>
  <definedNames>
    <definedName name="_xlnm._FilterDatabase" localSheetId="2" hidden="1">'R5'!$A$342:$T$428</definedName>
    <definedName name="_xlnm._FilterDatabase" localSheetId="0" hidden="1">もと!$A$369:$T$456</definedName>
    <definedName name="_xlnm.Print_Area" localSheetId="2">'R5'!$A$1:$T$582</definedName>
    <definedName name="_xlnm.Print_Area" localSheetId="0">もと!$A$1:$T$621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0" i="18" l="1"/>
  <c r="I380" i="18"/>
  <c r="J379" i="18"/>
  <c r="I379" i="18"/>
  <c r="J357" i="18"/>
  <c r="I357" i="18"/>
  <c r="I356" i="18"/>
  <c r="I192" i="18" l="1"/>
  <c r="J192" i="18"/>
  <c r="J169" i="18"/>
  <c r="I169" i="18"/>
  <c r="J162" i="18"/>
  <c r="I162" i="18"/>
  <c r="J161" i="18"/>
  <c r="I161" i="18"/>
  <c r="J102" i="18"/>
  <c r="I102" i="18"/>
  <c r="J95" i="18"/>
  <c r="I95" i="18"/>
  <c r="C2" i="19"/>
  <c r="I6" i="19"/>
  <c r="J6" i="19"/>
  <c r="I7" i="19"/>
  <c r="J7" i="19"/>
  <c r="I8" i="19"/>
  <c r="J8" i="19"/>
  <c r="I9" i="19"/>
  <c r="J9" i="19"/>
  <c r="I10" i="19"/>
  <c r="J10" i="19"/>
  <c r="I11" i="19"/>
  <c r="J11" i="19"/>
  <c r="I12" i="19"/>
  <c r="J12" i="19"/>
  <c r="I13" i="19"/>
  <c r="J13" i="19"/>
  <c r="I14" i="19"/>
  <c r="J14" i="19"/>
  <c r="I15" i="19"/>
  <c r="J15" i="19"/>
  <c r="I18" i="19"/>
  <c r="J18" i="19"/>
  <c r="I19" i="19"/>
  <c r="J19" i="19"/>
  <c r="I20" i="19"/>
  <c r="J20" i="19"/>
  <c r="I21" i="19"/>
  <c r="J21" i="19"/>
  <c r="I22" i="19"/>
  <c r="J22" i="19"/>
  <c r="I23" i="19"/>
  <c r="J23" i="19"/>
  <c r="I24" i="19"/>
  <c r="J24" i="19"/>
  <c r="I25" i="19"/>
  <c r="J25" i="19"/>
  <c r="I26" i="19"/>
  <c r="J26" i="19"/>
  <c r="I27" i="19"/>
  <c r="J27" i="19"/>
  <c r="I28" i="19"/>
  <c r="J28" i="19"/>
  <c r="I29" i="19"/>
  <c r="J29" i="19"/>
  <c r="I30" i="19"/>
  <c r="J30" i="19"/>
  <c r="I31" i="19"/>
  <c r="J31" i="19"/>
  <c r="I32" i="19"/>
  <c r="J32" i="19"/>
  <c r="I33" i="19"/>
  <c r="J33" i="19"/>
  <c r="I34" i="19"/>
  <c r="J34" i="19"/>
  <c r="I35" i="19"/>
  <c r="J35" i="19"/>
  <c r="I36" i="19"/>
  <c r="J36" i="19"/>
  <c r="I37" i="19"/>
  <c r="J37" i="19"/>
  <c r="I38" i="19"/>
  <c r="J38" i="19"/>
  <c r="I39" i="19"/>
  <c r="J39" i="19"/>
  <c r="I40" i="19"/>
  <c r="J40" i="19"/>
  <c r="I41" i="19"/>
  <c r="J41" i="19"/>
  <c r="I42" i="19"/>
  <c r="J42" i="19"/>
  <c r="I43" i="19"/>
  <c r="J43" i="19"/>
  <c r="I44" i="19"/>
  <c r="J44" i="19"/>
  <c r="I45" i="19"/>
  <c r="J45" i="19"/>
  <c r="I46" i="19"/>
  <c r="J46" i="19"/>
  <c r="I47" i="19"/>
  <c r="J47" i="19"/>
  <c r="I48" i="19"/>
  <c r="J48" i="19"/>
  <c r="I49" i="19"/>
  <c r="J49" i="19"/>
  <c r="I50" i="19"/>
  <c r="J50" i="19"/>
  <c r="I51" i="19"/>
  <c r="J51" i="19"/>
  <c r="I52" i="19"/>
  <c r="J52" i="19"/>
  <c r="I53" i="19"/>
  <c r="J53" i="19"/>
  <c r="I54" i="19"/>
  <c r="J54" i="19"/>
  <c r="I55" i="19"/>
  <c r="J55" i="19"/>
  <c r="I56" i="19"/>
  <c r="J56" i="19"/>
  <c r="I57" i="19"/>
  <c r="J57" i="19"/>
  <c r="I58" i="19"/>
  <c r="J58" i="19"/>
  <c r="I59" i="19"/>
  <c r="J59" i="19"/>
  <c r="I60" i="19"/>
  <c r="J60" i="19"/>
  <c r="I61" i="19"/>
  <c r="J61" i="19"/>
  <c r="I62" i="19"/>
  <c r="J62" i="19"/>
  <c r="I63" i="19"/>
  <c r="J63" i="19"/>
  <c r="I64" i="19"/>
  <c r="J64" i="19"/>
  <c r="I65" i="19"/>
  <c r="J65" i="19"/>
  <c r="I66" i="19"/>
  <c r="J66" i="19"/>
  <c r="I67" i="19"/>
  <c r="J67" i="19"/>
  <c r="I68" i="19"/>
  <c r="J68" i="19"/>
  <c r="I69" i="19"/>
  <c r="J69" i="19"/>
  <c r="I70" i="19"/>
  <c r="J70" i="19"/>
  <c r="I71" i="19"/>
  <c r="J71" i="19"/>
  <c r="I72" i="19"/>
  <c r="J72" i="19"/>
  <c r="I73" i="19"/>
  <c r="J73" i="19"/>
  <c r="I74" i="19"/>
  <c r="J74" i="19"/>
  <c r="I75" i="19"/>
  <c r="J75" i="19"/>
  <c r="I76" i="19"/>
  <c r="J76" i="19"/>
  <c r="I77" i="19"/>
  <c r="J77" i="19"/>
  <c r="I78" i="19"/>
  <c r="J78" i="19"/>
  <c r="I79" i="19"/>
  <c r="J79" i="19"/>
  <c r="I80" i="19"/>
  <c r="J80" i="19"/>
  <c r="I81" i="19"/>
  <c r="J81" i="19"/>
  <c r="I82" i="19"/>
  <c r="J82" i="19"/>
  <c r="I83" i="19"/>
  <c r="J83" i="19"/>
  <c r="I84" i="19"/>
  <c r="J84" i="19"/>
  <c r="I85" i="19"/>
  <c r="J85" i="19"/>
  <c r="I86" i="19"/>
  <c r="J86" i="19"/>
  <c r="I91" i="19"/>
  <c r="J91" i="19"/>
  <c r="I92" i="19"/>
  <c r="J92" i="19"/>
  <c r="I93" i="19"/>
  <c r="J93" i="19"/>
  <c r="I94" i="19"/>
  <c r="J94" i="19"/>
  <c r="I95" i="19"/>
  <c r="J95" i="19"/>
  <c r="I96" i="19"/>
  <c r="J96" i="19"/>
  <c r="I97" i="19"/>
  <c r="J97" i="19"/>
  <c r="I98" i="19"/>
  <c r="J98" i="19"/>
  <c r="I99" i="19"/>
  <c r="J99" i="19"/>
  <c r="I100" i="19"/>
  <c r="J100" i="19"/>
  <c r="I102" i="19"/>
  <c r="J102" i="19"/>
  <c r="I103" i="19"/>
  <c r="J103" i="19"/>
  <c r="I104" i="19"/>
  <c r="J104" i="19"/>
  <c r="I105" i="19"/>
  <c r="J105" i="19"/>
  <c r="I106" i="19"/>
  <c r="J106" i="19"/>
  <c r="I107" i="19"/>
  <c r="J107" i="19"/>
  <c r="I108" i="19"/>
  <c r="J108" i="19"/>
  <c r="I109" i="19"/>
  <c r="J109" i="19"/>
  <c r="I110" i="19"/>
  <c r="J110" i="19"/>
  <c r="I111" i="19"/>
  <c r="J111" i="19"/>
  <c r="I112" i="19"/>
  <c r="J112" i="19"/>
  <c r="I113" i="19"/>
  <c r="J113" i="19"/>
  <c r="I114" i="19"/>
  <c r="J114" i="19"/>
  <c r="I115" i="19"/>
  <c r="J115" i="19"/>
  <c r="I116" i="19"/>
  <c r="J116" i="19"/>
  <c r="I117" i="19"/>
  <c r="J117" i="19"/>
  <c r="I118" i="19"/>
  <c r="J118" i="19"/>
  <c r="I119" i="19"/>
  <c r="J119" i="19"/>
  <c r="I120" i="19"/>
  <c r="J120" i="19"/>
  <c r="E121" i="19"/>
  <c r="F121" i="19"/>
  <c r="J121" i="19" s="1"/>
  <c r="G121" i="19"/>
  <c r="H121" i="19"/>
  <c r="I121" i="19"/>
  <c r="I126" i="19"/>
  <c r="J126" i="19"/>
  <c r="I127" i="19"/>
  <c r="J127" i="19"/>
  <c r="I128" i="19"/>
  <c r="J128" i="19"/>
  <c r="I129" i="19"/>
  <c r="J129" i="19"/>
  <c r="I130" i="19"/>
  <c r="J130" i="19"/>
  <c r="I131" i="19"/>
  <c r="J131" i="19"/>
  <c r="I132" i="19"/>
  <c r="J132" i="19"/>
  <c r="I133" i="19"/>
  <c r="J133" i="19"/>
  <c r="I134" i="19"/>
  <c r="J134" i="19"/>
  <c r="I135" i="19"/>
  <c r="J135" i="19"/>
  <c r="I136" i="19"/>
  <c r="J136" i="19"/>
  <c r="I137" i="19"/>
  <c r="J137" i="19"/>
  <c r="I138" i="19"/>
  <c r="J138" i="19"/>
  <c r="I139" i="19"/>
  <c r="J139" i="19"/>
  <c r="I140" i="19"/>
  <c r="J140" i="19"/>
  <c r="I141" i="19"/>
  <c r="J141" i="19"/>
  <c r="I142" i="19"/>
  <c r="J142" i="19"/>
  <c r="I143" i="19"/>
  <c r="J143" i="19"/>
  <c r="I144" i="19"/>
  <c r="J144" i="19"/>
  <c r="I145" i="19"/>
  <c r="J145" i="19"/>
  <c r="I146" i="19"/>
  <c r="J146" i="19"/>
  <c r="I147" i="19"/>
  <c r="J147" i="19"/>
  <c r="I148" i="19"/>
  <c r="J148" i="19"/>
  <c r="I149" i="19"/>
  <c r="J149" i="19"/>
  <c r="I150" i="19"/>
  <c r="J150" i="19"/>
  <c r="I151" i="19"/>
  <c r="J151" i="19"/>
  <c r="I152" i="19"/>
  <c r="J152" i="19"/>
  <c r="I153" i="19"/>
  <c r="J153" i="19"/>
  <c r="I154" i="19"/>
  <c r="J154" i="19"/>
  <c r="I155" i="19"/>
  <c r="J155" i="19"/>
  <c r="I156" i="19"/>
  <c r="J156" i="19"/>
  <c r="I157" i="19"/>
  <c r="J157" i="19"/>
  <c r="I158" i="19"/>
  <c r="J158" i="19"/>
  <c r="I159" i="19"/>
  <c r="J159" i="19"/>
  <c r="I160" i="19"/>
  <c r="J160" i="19"/>
  <c r="I161" i="19"/>
  <c r="J161" i="19"/>
  <c r="I162" i="19"/>
  <c r="J162" i="19"/>
  <c r="I163" i="19"/>
  <c r="J163" i="19"/>
  <c r="I164" i="19"/>
  <c r="J164" i="19"/>
  <c r="I165" i="19"/>
  <c r="J165" i="19"/>
  <c r="I166" i="19"/>
  <c r="J166" i="19"/>
  <c r="I167" i="19"/>
  <c r="J167" i="19"/>
  <c r="I168" i="19"/>
  <c r="J168" i="19"/>
  <c r="I169" i="19"/>
  <c r="J169" i="19"/>
  <c r="I170" i="19"/>
  <c r="J170" i="19"/>
  <c r="I171" i="19"/>
  <c r="J171" i="19"/>
  <c r="I172" i="19"/>
  <c r="J172" i="19"/>
  <c r="I173" i="19"/>
  <c r="J173" i="19"/>
  <c r="I174" i="19"/>
  <c r="J174" i="19"/>
  <c r="I175" i="19"/>
  <c r="J175" i="19"/>
  <c r="I176" i="19"/>
  <c r="J176" i="19"/>
  <c r="I177" i="19"/>
  <c r="J177" i="19"/>
  <c r="I178" i="19"/>
  <c r="J178" i="19"/>
  <c r="E179" i="19"/>
  <c r="I179" i="19" s="1"/>
  <c r="F179" i="19"/>
  <c r="J179" i="19" s="1"/>
  <c r="G179" i="19"/>
  <c r="H179" i="19"/>
  <c r="I184" i="19"/>
  <c r="J184" i="19"/>
  <c r="I185" i="19"/>
  <c r="J185" i="19"/>
  <c r="I186" i="19"/>
  <c r="J186" i="19"/>
  <c r="I187" i="19"/>
  <c r="J187" i="19"/>
  <c r="I188" i="19"/>
  <c r="J188" i="19"/>
  <c r="I189" i="19"/>
  <c r="J189" i="19"/>
  <c r="I190" i="19"/>
  <c r="J190" i="19"/>
  <c r="I191" i="19"/>
  <c r="J191" i="19"/>
  <c r="I192" i="19"/>
  <c r="J192" i="19"/>
  <c r="I193" i="19"/>
  <c r="J193" i="19"/>
  <c r="I194" i="19"/>
  <c r="J194" i="19"/>
  <c r="I195" i="19"/>
  <c r="J195" i="19"/>
  <c r="I196" i="19"/>
  <c r="J196" i="19"/>
  <c r="I197" i="19"/>
  <c r="J197" i="19"/>
  <c r="I198" i="19"/>
  <c r="J198" i="19"/>
  <c r="I199" i="19"/>
  <c r="J199" i="19"/>
  <c r="I200" i="19"/>
  <c r="J200" i="19"/>
  <c r="I201" i="19"/>
  <c r="J201" i="19"/>
  <c r="I202" i="19"/>
  <c r="J202" i="19"/>
  <c r="I203" i="19"/>
  <c r="J203" i="19"/>
  <c r="I204" i="19"/>
  <c r="J204" i="19"/>
  <c r="I205" i="19"/>
  <c r="J205" i="19"/>
  <c r="I206" i="19"/>
  <c r="J206" i="19"/>
  <c r="I207" i="19"/>
  <c r="J207" i="19"/>
  <c r="I208" i="19"/>
  <c r="J208" i="19"/>
  <c r="I209" i="19"/>
  <c r="J209" i="19"/>
  <c r="I210" i="19"/>
  <c r="J210" i="19"/>
  <c r="I211" i="19"/>
  <c r="J211" i="19"/>
  <c r="I212" i="19"/>
  <c r="J212" i="19"/>
  <c r="I213" i="19"/>
  <c r="J213" i="19"/>
  <c r="I214" i="19"/>
  <c r="J214" i="19"/>
  <c r="I215" i="19"/>
  <c r="J215" i="19"/>
  <c r="I216" i="19"/>
  <c r="J216" i="19"/>
  <c r="I217" i="19"/>
  <c r="J217" i="19"/>
  <c r="I218" i="19"/>
  <c r="J218" i="19"/>
  <c r="I219" i="19"/>
  <c r="J219" i="19"/>
  <c r="I220" i="19"/>
  <c r="J220" i="19"/>
  <c r="I221" i="19"/>
  <c r="J221" i="19"/>
  <c r="I222" i="19"/>
  <c r="J222" i="19"/>
  <c r="I223" i="19"/>
  <c r="J223" i="19"/>
  <c r="I224" i="19"/>
  <c r="J224" i="19"/>
  <c r="I225" i="19"/>
  <c r="J225" i="19"/>
  <c r="I226" i="19"/>
  <c r="J226" i="19"/>
  <c r="I227" i="19"/>
  <c r="J227" i="19"/>
  <c r="I228" i="19"/>
  <c r="J228" i="19"/>
  <c r="I229" i="19"/>
  <c r="J229" i="19"/>
  <c r="I230" i="19"/>
  <c r="J230" i="19"/>
  <c r="I231" i="19"/>
  <c r="J231" i="19"/>
  <c r="I232" i="19"/>
  <c r="J232" i="19"/>
  <c r="I233" i="19"/>
  <c r="J233" i="19"/>
  <c r="I234" i="19"/>
  <c r="J234" i="19"/>
  <c r="I235" i="19"/>
  <c r="J235" i="19"/>
  <c r="I236" i="19"/>
  <c r="J236" i="19"/>
  <c r="I237" i="19"/>
  <c r="J237" i="19"/>
  <c r="I238" i="19"/>
  <c r="J238" i="19"/>
  <c r="I239" i="19"/>
  <c r="J239" i="19"/>
  <c r="I240" i="19"/>
  <c r="J240" i="19"/>
  <c r="I241" i="19"/>
  <c r="J241" i="19"/>
  <c r="I242" i="19"/>
  <c r="J242" i="19"/>
  <c r="I243" i="19"/>
  <c r="J243" i="19"/>
  <c r="I244" i="19"/>
  <c r="J244" i="19"/>
  <c r="I245" i="19"/>
  <c r="J245" i="19"/>
  <c r="I246" i="19"/>
  <c r="J246" i="19"/>
  <c r="I247" i="19"/>
  <c r="J247" i="19"/>
  <c r="I248" i="19"/>
  <c r="J248" i="19"/>
  <c r="I249" i="19"/>
  <c r="J249" i="19"/>
  <c r="I250" i="19"/>
  <c r="J250" i="19"/>
  <c r="I251" i="19"/>
  <c r="J251" i="19"/>
  <c r="I252" i="19"/>
  <c r="J252" i="19"/>
  <c r="I253" i="19"/>
  <c r="J253" i="19"/>
  <c r="I254" i="19"/>
  <c r="J254" i="19"/>
  <c r="I255" i="19"/>
  <c r="J255" i="19"/>
  <c r="I256" i="19"/>
  <c r="J256" i="19"/>
  <c r="I257" i="19"/>
  <c r="J257" i="19"/>
  <c r="I258" i="19"/>
  <c r="J258" i="19"/>
  <c r="I259" i="19"/>
  <c r="J259" i="19"/>
  <c r="I260" i="19"/>
  <c r="J260" i="19"/>
  <c r="I261" i="19"/>
  <c r="J261" i="19"/>
  <c r="I262" i="19"/>
  <c r="J262" i="19"/>
  <c r="I263" i="19"/>
  <c r="J263" i="19"/>
  <c r="I264" i="19"/>
  <c r="J264" i="19"/>
  <c r="I265" i="19"/>
  <c r="J265" i="19"/>
  <c r="I266" i="19"/>
  <c r="J266" i="19"/>
  <c r="I267" i="19"/>
  <c r="J267" i="19"/>
  <c r="I268" i="19"/>
  <c r="J268" i="19"/>
  <c r="I269" i="19"/>
  <c r="J269" i="19"/>
  <c r="I270" i="19"/>
  <c r="J270" i="19"/>
  <c r="I271" i="19"/>
  <c r="J271" i="19"/>
  <c r="I272" i="19"/>
  <c r="J272" i="19"/>
  <c r="I273" i="19"/>
  <c r="J273" i="19"/>
  <c r="I274" i="19"/>
  <c r="J274" i="19"/>
  <c r="I275" i="19"/>
  <c r="J275" i="19"/>
  <c r="I276" i="19"/>
  <c r="J276" i="19"/>
  <c r="I277" i="19"/>
  <c r="J277" i="19"/>
  <c r="I278" i="19"/>
  <c r="J278" i="19"/>
  <c r="I279" i="19"/>
  <c r="J279" i="19"/>
  <c r="I280" i="19"/>
  <c r="J280" i="19"/>
  <c r="I281" i="19"/>
  <c r="J281" i="19"/>
  <c r="I282" i="19"/>
  <c r="J282" i="19"/>
  <c r="I283" i="19"/>
  <c r="J283" i="19"/>
  <c r="M283" i="19"/>
  <c r="I284" i="19"/>
  <c r="J284" i="19"/>
  <c r="I285" i="19"/>
  <c r="J285" i="19"/>
  <c r="I286" i="19"/>
  <c r="J286" i="19"/>
  <c r="I287" i="19"/>
  <c r="J287" i="19"/>
  <c r="I288" i="19"/>
  <c r="J288" i="19"/>
  <c r="I289" i="19"/>
  <c r="J289" i="19"/>
  <c r="I290" i="19"/>
  <c r="J290" i="19"/>
  <c r="I291" i="19"/>
  <c r="J291" i="19"/>
  <c r="I292" i="19"/>
  <c r="J292" i="19"/>
  <c r="I293" i="19"/>
  <c r="J293" i="19"/>
  <c r="I294" i="19"/>
  <c r="J294" i="19"/>
  <c r="I295" i="19"/>
  <c r="J295" i="19"/>
  <c r="I296" i="19"/>
  <c r="J296" i="19"/>
  <c r="I297" i="19"/>
  <c r="J297" i="19"/>
  <c r="I298" i="19"/>
  <c r="J298" i="19"/>
  <c r="I299" i="19"/>
  <c r="J299" i="19"/>
  <c r="I300" i="19"/>
  <c r="J300" i="19"/>
  <c r="I301" i="19"/>
  <c r="J301" i="19"/>
  <c r="I302" i="19"/>
  <c r="J302" i="19"/>
  <c r="I303" i="19"/>
  <c r="J303" i="19"/>
  <c r="I304" i="19"/>
  <c r="J304" i="19"/>
  <c r="I305" i="19"/>
  <c r="J305" i="19"/>
  <c r="I306" i="19"/>
  <c r="J306" i="19"/>
  <c r="I307" i="19"/>
  <c r="J307" i="19"/>
  <c r="I308" i="19"/>
  <c r="J308" i="19"/>
  <c r="I309" i="19"/>
  <c r="J309" i="19"/>
  <c r="I310" i="19"/>
  <c r="J310" i="19"/>
  <c r="I311" i="19"/>
  <c r="J311" i="19"/>
  <c r="E312" i="19"/>
  <c r="F312" i="19"/>
  <c r="J312" i="19" s="1"/>
  <c r="G312" i="19"/>
  <c r="H312" i="19"/>
  <c r="I316" i="19"/>
  <c r="J316" i="19"/>
  <c r="I317" i="19"/>
  <c r="J317" i="19"/>
  <c r="I318" i="19"/>
  <c r="J318" i="19"/>
  <c r="I319" i="19"/>
  <c r="J319" i="19"/>
  <c r="I320" i="19"/>
  <c r="J320" i="19"/>
  <c r="I321" i="19"/>
  <c r="J321" i="19"/>
  <c r="I322" i="19"/>
  <c r="J322" i="19"/>
  <c r="I323" i="19"/>
  <c r="J323" i="19"/>
  <c r="I324" i="19"/>
  <c r="J324" i="19"/>
  <c r="I325" i="19"/>
  <c r="J325" i="19"/>
  <c r="I326" i="19"/>
  <c r="J326" i="19"/>
  <c r="I327" i="19"/>
  <c r="J327" i="19"/>
  <c r="I328" i="19"/>
  <c r="J328" i="19"/>
  <c r="I329" i="19"/>
  <c r="J329" i="19"/>
  <c r="I330" i="19"/>
  <c r="J330" i="19"/>
  <c r="I331" i="19"/>
  <c r="J331" i="19"/>
  <c r="I332" i="19"/>
  <c r="J332" i="19"/>
  <c r="I333" i="19"/>
  <c r="J333" i="19"/>
  <c r="I334" i="19"/>
  <c r="J334" i="19"/>
  <c r="I335" i="19"/>
  <c r="J335" i="19"/>
  <c r="I336" i="19"/>
  <c r="J336" i="19"/>
  <c r="I337" i="19"/>
  <c r="J337" i="19"/>
  <c r="I338" i="19"/>
  <c r="J338" i="19"/>
  <c r="I339" i="19"/>
  <c r="J339" i="19"/>
  <c r="I340" i="19"/>
  <c r="J340" i="19"/>
  <c r="I341" i="19"/>
  <c r="J341" i="19"/>
  <c r="I342" i="19"/>
  <c r="J342" i="19"/>
  <c r="I343" i="19"/>
  <c r="J343" i="19"/>
  <c r="I344" i="19"/>
  <c r="J344" i="19"/>
  <c r="I345" i="19"/>
  <c r="J345" i="19"/>
  <c r="I346" i="19"/>
  <c r="J346" i="19"/>
  <c r="I347" i="19"/>
  <c r="J347" i="19"/>
  <c r="I348" i="19"/>
  <c r="J348" i="19"/>
  <c r="I349" i="19"/>
  <c r="J349" i="19"/>
  <c r="I350" i="19"/>
  <c r="J350" i="19"/>
  <c r="I351" i="19"/>
  <c r="J351" i="19"/>
  <c r="I352" i="19"/>
  <c r="J352" i="19"/>
  <c r="I353" i="19"/>
  <c r="J353" i="19"/>
  <c r="I354" i="19"/>
  <c r="J354" i="19"/>
  <c r="I355" i="19"/>
  <c r="J355" i="19"/>
  <c r="I356" i="19"/>
  <c r="J356" i="19"/>
  <c r="I357" i="19"/>
  <c r="J357" i="19"/>
  <c r="I358" i="19"/>
  <c r="J358" i="19"/>
  <c r="I359" i="19"/>
  <c r="J359" i="19"/>
  <c r="I360" i="19"/>
  <c r="J360" i="19"/>
  <c r="I361" i="19"/>
  <c r="J361" i="19"/>
  <c r="I362" i="19"/>
  <c r="J362" i="19"/>
  <c r="E363" i="19"/>
  <c r="F363" i="19"/>
  <c r="J363" i="19" s="1"/>
  <c r="G363" i="19"/>
  <c r="G364" i="19" s="1"/>
  <c r="H363" i="19"/>
  <c r="I363" i="19"/>
  <c r="H364" i="19"/>
  <c r="I370" i="19"/>
  <c r="J370" i="19"/>
  <c r="I371" i="19"/>
  <c r="J371" i="19"/>
  <c r="I372" i="19"/>
  <c r="J372" i="19"/>
  <c r="I373" i="19"/>
  <c r="J373" i="19"/>
  <c r="I374" i="19"/>
  <c r="J374" i="19"/>
  <c r="I375" i="19"/>
  <c r="J375" i="19"/>
  <c r="I376" i="19"/>
  <c r="J376" i="19"/>
  <c r="I377" i="19"/>
  <c r="J377" i="19"/>
  <c r="I378" i="19"/>
  <c r="J378" i="19"/>
  <c r="I379" i="19"/>
  <c r="J379" i="19"/>
  <c r="I380" i="19"/>
  <c r="J380" i="19"/>
  <c r="I381" i="19"/>
  <c r="J381" i="19"/>
  <c r="I382" i="19"/>
  <c r="J382" i="19"/>
  <c r="I383" i="19"/>
  <c r="J383" i="19"/>
  <c r="I384" i="19"/>
  <c r="J384" i="19"/>
  <c r="I385" i="19"/>
  <c r="J385" i="19"/>
  <c r="I386" i="19"/>
  <c r="J386" i="19"/>
  <c r="J387" i="19"/>
  <c r="I388" i="19"/>
  <c r="J388" i="19"/>
  <c r="I389" i="19"/>
  <c r="J389" i="19"/>
  <c r="I390" i="19"/>
  <c r="J390" i="19"/>
  <c r="I391" i="19"/>
  <c r="J391" i="19"/>
  <c r="I392" i="19"/>
  <c r="J392" i="19"/>
  <c r="I393" i="19"/>
  <c r="J393" i="19"/>
  <c r="I394" i="19"/>
  <c r="J394" i="19"/>
  <c r="I395" i="19"/>
  <c r="J395" i="19"/>
  <c r="I396" i="19"/>
  <c r="J396" i="19"/>
  <c r="I397" i="19"/>
  <c r="J397" i="19"/>
  <c r="I398" i="19"/>
  <c r="J398" i="19"/>
  <c r="I399" i="19"/>
  <c r="J399" i="19"/>
  <c r="I400" i="19"/>
  <c r="J400" i="19"/>
  <c r="I401" i="19"/>
  <c r="J401" i="19"/>
  <c r="I402" i="19"/>
  <c r="J402" i="19"/>
  <c r="I403" i="19"/>
  <c r="J403" i="19"/>
  <c r="I404" i="19"/>
  <c r="J404" i="19"/>
  <c r="I405" i="19"/>
  <c r="J405" i="19"/>
  <c r="I406" i="19"/>
  <c r="J406" i="19"/>
  <c r="I407" i="19"/>
  <c r="J407" i="19"/>
  <c r="I408" i="19"/>
  <c r="J408" i="19"/>
  <c r="I409" i="19"/>
  <c r="J409" i="19"/>
  <c r="I410" i="19"/>
  <c r="J410" i="19"/>
  <c r="I411" i="19"/>
  <c r="J411" i="19"/>
  <c r="I413" i="19"/>
  <c r="J413" i="19"/>
  <c r="I414" i="19"/>
  <c r="J414" i="19"/>
  <c r="I415" i="19"/>
  <c r="J415" i="19"/>
  <c r="I416" i="19"/>
  <c r="J416" i="19"/>
  <c r="I417" i="19"/>
  <c r="J417" i="19"/>
  <c r="I418" i="19"/>
  <c r="J418" i="19"/>
  <c r="I419" i="19"/>
  <c r="J419" i="19"/>
  <c r="I420" i="19"/>
  <c r="J420" i="19"/>
  <c r="I421" i="19"/>
  <c r="J421" i="19"/>
  <c r="I422" i="19"/>
  <c r="J422" i="19"/>
  <c r="I423" i="19"/>
  <c r="J423" i="19"/>
  <c r="I424" i="19"/>
  <c r="J424" i="19"/>
  <c r="I425" i="19"/>
  <c r="J425" i="19"/>
  <c r="I426" i="19"/>
  <c r="J426" i="19"/>
  <c r="I427" i="19"/>
  <c r="J427" i="19"/>
  <c r="I428" i="19"/>
  <c r="J428" i="19"/>
  <c r="I429" i="19"/>
  <c r="J429" i="19"/>
  <c r="I430" i="19"/>
  <c r="J430" i="19"/>
  <c r="I431" i="19"/>
  <c r="J431" i="19"/>
  <c r="I432" i="19"/>
  <c r="J432" i="19"/>
  <c r="I433" i="19"/>
  <c r="J433" i="19"/>
  <c r="I434" i="19"/>
  <c r="J434" i="19"/>
  <c r="I435" i="19"/>
  <c r="J435" i="19"/>
  <c r="I436" i="19"/>
  <c r="J436" i="19"/>
  <c r="I437" i="19"/>
  <c r="J437" i="19"/>
  <c r="I438" i="19"/>
  <c r="J438" i="19"/>
  <c r="I439" i="19"/>
  <c r="J439" i="19"/>
  <c r="I440" i="19"/>
  <c r="J440" i="19"/>
  <c r="I441" i="19"/>
  <c r="J441" i="19"/>
  <c r="I442" i="19"/>
  <c r="J442" i="19"/>
  <c r="I443" i="19"/>
  <c r="J443" i="19"/>
  <c r="I444" i="19"/>
  <c r="J444" i="19"/>
  <c r="I445" i="19"/>
  <c r="J445" i="19"/>
  <c r="I446" i="19"/>
  <c r="J446" i="19"/>
  <c r="I447" i="19"/>
  <c r="J447" i="19"/>
  <c r="I448" i="19"/>
  <c r="J448" i="19"/>
  <c r="I449" i="19"/>
  <c r="J449" i="19"/>
  <c r="I450" i="19"/>
  <c r="J450" i="19"/>
  <c r="I451" i="19"/>
  <c r="J451" i="19"/>
  <c r="I452" i="19"/>
  <c r="J452" i="19"/>
  <c r="I453" i="19"/>
  <c r="J453" i="19"/>
  <c r="I454" i="19"/>
  <c r="J454" i="19"/>
  <c r="I455" i="19"/>
  <c r="J455" i="19"/>
  <c r="I456" i="19"/>
  <c r="J456" i="19"/>
  <c r="E457" i="19"/>
  <c r="I457" i="19" s="1"/>
  <c r="F457" i="19"/>
  <c r="J457" i="19" s="1"/>
  <c r="G457" i="19"/>
  <c r="H457" i="19"/>
  <c r="I462" i="19"/>
  <c r="J462" i="19"/>
  <c r="I463" i="19"/>
  <c r="J463" i="19"/>
  <c r="I464" i="19"/>
  <c r="J464" i="19"/>
  <c r="I465" i="19"/>
  <c r="J465" i="19"/>
  <c r="I466" i="19"/>
  <c r="J466" i="19"/>
  <c r="I467" i="19"/>
  <c r="J467" i="19"/>
  <c r="I468" i="19"/>
  <c r="J468" i="19"/>
  <c r="I469" i="19"/>
  <c r="J469" i="19"/>
  <c r="I470" i="19"/>
  <c r="J470" i="19"/>
  <c r="I471" i="19"/>
  <c r="J471" i="19"/>
  <c r="I472" i="19"/>
  <c r="J472" i="19"/>
  <c r="I473" i="19"/>
  <c r="J473" i="19"/>
  <c r="I474" i="19"/>
  <c r="J474" i="19"/>
  <c r="I475" i="19"/>
  <c r="J475" i="19"/>
  <c r="I476" i="19"/>
  <c r="J476" i="19"/>
  <c r="I477" i="19"/>
  <c r="J477" i="19"/>
  <c r="I478" i="19"/>
  <c r="J478" i="19"/>
  <c r="I479" i="19"/>
  <c r="J479" i="19"/>
  <c r="I480" i="19"/>
  <c r="J480" i="19"/>
  <c r="I481" i="19"/>
  <c r="J481" i="19"/>
  <c r="I482" i="19"/>
  <c r="J482" i="19"/>
  <c r="I483" i="19"/>
  <c r="J483" i="19"/>
  <c r="I484" i="19"/>
  <c r="J484" i="19"/>
  <c r="I485" i="19"/>
  <c r="J485" i="19"/>
  <c r="I486" i="19"/>
  <c r="J486" i="19"/>
  <c r="I487" i="19"/>
  <c r="J487" i="19"/>
  <c r="I488" i="19"/>
  <c r="J488" i="19"/>
  <c r="I489" i="19"/>
  <c r="J489" i="19"/>
  <c r="I490" i="19"/>
  <c r="J490" i="19"/>
  <c r="I491" i="19"/>
  <c r="J491" i="19"/>
  <c r="I492" i="19"/>
  <c r="J492" i="19"/>
  <c r="I493" i="19"/>
  <c r="J493" i="19"/>
  <c r="I494" i="19"/>
  <c r="J494" i="19"/>
  <c r="I495" i="19"/>
  <c r="J495" i="19"/>
  <c r="I496" i="19"/>
  <c r="J496" i="19"/>
  <c r="I497" i="19"/>
  <c r="J497" i="19"/>
  <c r="I498" i="19"/>
  <c r="J498" i="19"/>
  <c r="I499" i="19"/>
  <c r="J499" i="19"/>
  <c r="I500" i="19"/>
  <c r="J500" i="19"/>
  <c r="I501" i="19"/>
  <c r="J501" i="19"/>
  <c r="I502" i="19"/>
  <c r="J502" i="19"/>
  <c r="I503" i="19"/>
  <c r="J503" i="19"/>
  <c r="I504" i="19"/>
  <c r="J504" i="19"/>
  <c r="I505" i="19"/>
  <c r="J505" i="19"/>
  <c r="I506" i="19"/>
  <c r="J506" i="19"/>
  <c r="I507" i="19"/>
  <c r="J507" i="19"/>
  <c r="I508" i="19"/>
  <c r="J508" i="19"/>
  <c r="I509" i="19"/>
  <c r="J509" i="19"/>
  <c r="I510" i="19"/>
  <c r="J510" i="19"/>
  <c r="I511" i="19"/>
  <c r="J511" i="19"/>
  <c r="I512" i="19"/>
  <c r="J512" i="19"/>
  <c r="I513" i="19"/>
  <c r="J513" i="19"/>
  <c r="I514" i="19"/>
  <c r="J514" i="19"/>
  <c r="I515" i="19"/>
  <c r="J515" i="19"/>
  <c r="E516" i="19"/>
  <c r="F516" i="19"/>
  <c r="J516" i="19" s="1"/>
  <c r="G516" i="19"/>
  <c r="G517" i="19" s="1"/>
  <c r="H516" i="19"/>
  <c r="H517" i="19" s="1"/>
  <c r="I523" i="19"/>
  <c r="J523" i="19"/>
  <c r="I524" i="19"/>
  <c r="J524" i="19"/>
  <c r="I525" i="19"/>
  <c r="J525" i="19"/>
  <c r="I526" i="19"/>
  <c r="J526" i="19"/>
  <c r="I527" i="19"/>
  <c r="J527" i="19"/>
  <c r="I528" i="19"/>
  <c r="J528" i="19"/>
  <c r="I529" i="19"/>
  <c r="J529" i="19"/>
  <c r="I530" i="19"/>
  <c r="J530" i="19"/>
  <c r="I531" i="19"/>
  <c r="J531" i="19"/>
  <c r="I532" i="19"/>
  <c r="J532" i="19"/>
  <c r="I533" i="19"/>
  <c r="J533" i="19"/>
  <c r="I534" i="19"/>
  <c r="J534" i="19"/>
  <c r="I535" i="19"/>
  <c r="J535" i="19"/>
  <c r="I536" i="19"/>
  <c r="J536" i="19"/>
  <c r="I537" i="19"/>
  <c r="J537" i="19"/>
  <c r="I538" i="19"/>
  <c r="J538" i="19"/>
  <c r="I539" i="19"/>
  <c r="J539" i="19"/>
  <c r="I540" i="19"/>
  <c r="J540" i="19"/>
  <c r="I541" i="19"/>
  <c r="J541" i="19"/>
  <c r="I542" i="19"/>
  <c r="J542" i="19"/>
  <c r="I543" i="19"/>
  <c r="J543" i="19"/>
  <c r="I544" i="19"/>
  <c r="J544" i="19"/>
  <c r="I545" i="19"/>
  <c r="J545" i="19"/>
  <c r="I546" i="19"/>
  <c r="J546" i="19"/>
  <c r="I547" i="19"/>
  <c r="J547" i="19"/>
  <c r="E548" i="19"/>
  <c r="F548" i="19"/>
  <c r="J548" i="19" s="1"/>
  <c r="G548" i="19"/>
  <c r="H548" i="19"/>
  <c r="I552" i="19"/>
  <c r="J552" i="19"/>
  <c r="I553" i="19"/>
  <c r="J553" i="19"/>
  <c r="I554" i="19"/>
  <c r="J554" i="19"/>
  <c r="I555" i="19"/>
  <c r="J555" i="19"/>
  <c r="I556" i="19"/>
  <c r="J556" i="19"/>
  <c r="I557" i="19"/>
  <c r="J557" i="19"/>
  <c r="I558" i="19"/>
  <c r="J558" i="19"/>
  <c r="I559" i="19"/>
  <c r="J559" i="19"/>
  <c r="I560" i="19"/>
  <c r="J560" i="19"/>
  <c r="I561" i="19"/>
  <c r="J561" i="19"/>
  <c r="I562" i="19"/>
  <c r="J562" i="19"/>
  <c r="I563" i="19"/>
  <c r="J563" i="19"/>
  <c r="I564" i="19"/>
  <c r="J564" i="19"/>
  <c r="I565" i="19"/>
  <c r="J565" i="19"/>
  <c r="I566" i="19"/>
  <c r="J566" i="19"/>
  <c r="I567" i="19"/>
  <c r="J567" i="19"/>
  <c r="I568" i="19"/>
  <c r="J568" i="19"/>
  <c r="I569" i="19"/>
  <c r="J569" i="19"/>
  <c r="I570" i="19"/>
  <c r="J570" i="19"/>
  <c r="I571" i="19"/>
  <c r="J571" i="19"/>
  <c r="I572" i="19"/>
  <c r="J572" i="19"/>
  <c r="I573" i="19"/>
  <c r="J573" i="19"/>
  <c r="I574" i="19"/>
  <c r="J574" i="19"/>
  <c r="I575" i="19"/>
  <c r="J575" i="19"/>
  <c r="I576" i="19"/>
  <c r="J576" i="19"/>
  <c r="I577" i="19"/>
  <c r="J577" i="19"/>
  <c r="I578" i="19"/>
  <c r="J578" i="19"/>
  <c r="I579" i="19"/>
  <c r="J579" i="19"/>
  <c r="I580" i="19"/>
  <c r="J580" i="19"/>
  <c r="I581" i="19"/>
  <c r="J581" i="19"/>
  <c r="I582" i="19"/>
  <c r="J582" i="19"/>
  <c r="E583" i="19"/>
  <c r="F583" i="19"/>
  <c r="G583" i="19"/>
  <c r="H583" i="19"/>
  <c r="I589" i="19"/>
  <c r="J589" i="19"/>
  <c r="I590" i="19"/>
  <c r="J590" i="19"/>
  <c r="I591" i="19"/>
  <c r="J591" i="19"/>
  <c r="I592" i="19"/>
  <c r="J592" i="19"/>
  <c r="I593" i="19"/>
  <c r="J593" i="19"/>
  <c r="I594" i="19"/>
  <c r="J594" i="19"/>
  <c r="I595" i="19"/>
  <c r="J595" i="19"/>
  <c r="I596" i="19"/>
  <c r="J596" i="19"/>
  <c r="I597" i="19"/>
  <c r="J597" i="19"/>
  <c r="I598" i="19"/>
  <c r="J598" i="19"/>
  <c r="I599" i="19"/>
  <c r="J599" i="19"/>
  <c r="I600" i="19"/>
  <c r="J600" i="19"/>
  <c r="I601" i="19"/>
  <c r="J601" i="19"/>
  <c r="I602" i="19"/>
  <c r="J602" i="19"/>
  <c r="I603" i="19"/>
  <c r="J603" i="19"/>
  <c r="I604" i="19"/>
  <c r="J604" i="19"/>
  <c r="I605" i="19"/>
  <c r="J605" i="19"/>
  <c r="I606" i="19"/>
  <c r="J606" i="19"/>
  <c r="I607" i="19"/>
  <c r="J607" i="19"/>
  <c r="I608" i="19"/>
  <c r="J608" i="19"/>
  <c r="I609" i="19"/>
  <c r="J609" i="19"/>
  <c r="I610" i="19"/>
  <c r="J610" i="19"/>
  <c r="I611" i="19"/>
  <c r="J611" i="19"/>
  <c r="I612" i="19"/>
  <c r="J612" i="19"/>
  <c r="I613" i="19"/>
  <c r="J613" i="19"/>
  <c r="I614" i="19"/>
  <c r="J614" i="19"/>
  <c r="I615" i="19"/>
  <c r="J615" i="19"/>
  <c r="I616" i="19"/>
  <c r="J616" i="19"/>
  <c r="I617" i="19"/>
  <c r="J617" i="19"/>
  <c r="I618" i="19"/>
  <c r="J618" i="19"/>
  <c r="E619" i="19"/>
  <c r="F619" i="19"/>
  <c r="G619" i="19"/>
  <c r="H619" i="19"/>
  <c r="J619" i="19" l="1"/>
  <c r="I548" i="19"/>
  <c r="E364" i="19"/>
  <c r="I364" i="19" s="1"/>
  <c r="I619" i="19"/>
  <c r="I516" i="19"/>
  <c r="I583" i="19"/>
  <c r="J583" i="19"/>
  <c r="F517" i="19"/>
  <c r="J517" i="19" s="1"/>
  <c r="I312" i="19"/>
  <c r="E517" i="19"/>
  <c r="I517" i="19" s="1"/>
  <c r="F364" i="19"/>
  <c r="J364" i="19" s="1"/>
  <c r="J83" i="18"/>
  <c r="I83" i="18"/>
  <c r="J81" i="18"/>
  <c r="I81" i="18"/>
  <c r="J29" i="18"/>
  <c r="I29" i="18"/>
  <c r="J26" i="18"/>
  <c r="I26" i="18"/>
  <c r="J78" i="18"/>
  <c r="I78" i="18"/>
  <c r="J22" i="18" l="1"/>
  <c r="I22" i="18"/>
  <c r="C2" i="18"/>
  <c r="H582" i="18"/>
  <c r="G582" i="18"/>
  <c r="F582" i="18"/>
  <c r="E582" i="18"/>
  <c r="J581" i="18"/>
  <c r="I581" i="18"/>
  <c r="J580" i="18"/>
  <c r="I580" i="18"/>
  <c r="J579" i="18"/>
  <c r="I579" i="18"/>
  <c r="J578" i="18"/>
  <c r="I578" i="18"/>
  <c r="J577" i="18"/>
  <c r="I577" i="18"/>
  <c r="J576" i="18"/>
  <c r="I576" i="18"/>
  <c r="J575" i="18"/>
  <c r="I575" i="18"/>
  <c r="J574" i="18"/>
  <c r="I574" i="18"/>
  <c r="J573" i="18"/>
  <c r="I573" i="18"/>
  <c r="J572" i="18"/>
  <c r="I572" i="18"/>
  <c r="J571" i="18"/>
  <c r="I571" i="18"/>
  <c r="J570" i="18"/>
  <c r="I570" i="18"/>
  <c r="J569" i="18"/>
  <c r="I569" i="18"/>
  <c r="J568" i="18"/>
  <c r="I568" i="18"/>
  <c r="J567" i="18"/>
  <c r="I567" i="18"/>
  <c r="J566" i="18"/>
  <c r="I566" i="18"/>
  <c r="J565" i="18"/>
  <c r="I565" i="18"/>
  <c r="J564" i="18"/>
  <c r="I564" i="18"/>
  <c r="J563" i="18"/>
  <c r="I563" i="18"/>
  <c r="J562" i="18"/>
  <c r="I562" i="18"/>
  <c r="J561" i="18"/>
  <c r="I561" i="18"/>
  <c r="J560" i="18"/>
  <c r="I560" i="18"/>
  <c r="J559" i="18"/>
  <c r="I559" i="18"/>
  <c r="J558" i="18"/>
  <c r="I558" i="18"/>
  <c r="J557" i="18"/>
  <c r="I557" i="18"/>
  <c r="J556" i="18"/>
  <c r="I556" i="18"/>
  <c r="J555" i="18"/>
  <c r="I555" i="18"/>
  <c r="J554" i="18"/>
  <c r="I554" i="18"/>
  <c r="J553" i="18"/>
  <c r="I553" i="18"/>
  <c r="J552" i="18"/>
  <c r="I552" i="18"/>
  <c r="H547" i="18"/>
  <c r="G547" i="18"/>
  <c r="F547" i="18"/>
  <c r="E547" i="18"/>
  <c r="J546" i="18"/>
  <c r="I546" i="18"/>
  <c r="J545" i="18"/>
  <c r="I545" i="18"/>
  <c r="J544" i="18"/>
  <c r="I544" i="18"/>
  <c r="J543" i="18"/>
  <c r="I543" i="18"/>
  <c r="J542" i="18"/>
  <c r="I542" i="18"/>
  <c r="J541" i="18"/>
  <c r="I541" i="18"/>
  <c r="J540" i="18"/>
  <c r="I540" i="18"/>
  <c r="J539" i="18"/>
  <c r="I539" i="18"/>
  <c r="J538" i="18"/>
  <c r="I538" i="18"/>
  <c r="J537" i="18"/>
  <c r="I537" i="18"/>
  <c r="J536" i="18"/>
  <c r="I536" i="18"/>
  <c r="J535" i="18"/>
  <c r="I535" i="18"/>
  <c r="J534" i="18"/>
  <c r="I534" i="18"/>
  <c r="J533" i="18"/>
  <c r="I533" i="18"/>
  <c r="J532" i="18"/>
  <c r="I532" i="18"/>
  <c r="J531" i="18"/>
  <c r="I531" i="18"/>
  <c r="J530" i="18"/>
  <c r="I530" i="18"/>
  <c r="J529" i="18"/>
  <c r="I529" i="18"/>
  <c r="J528" i="18"/>
  <c r="I528" i="18"/>
  <c r="J527" i="18"/>
  <c r="I527" i="18"/>
  <c r="J526" i="18"/>
  <c r="I526" i="18"/>
  <c r="J525" i="18"/>
  <c r="I525" i="18"/>
  <c r="J524" i="18"/>
  <c r="I524" i="18"/>
  <c r="J523" i="18"/>
  <c r="I523" i="18"/>
  <c r="J522" i="18"/>
  <c r="I522" i="18"/>
  <c r="J521" i="18"/>
  <c r="I521" i="18"/>
  <c r="J520" i="18"/>
  <c r="I520" i="18"/>
  <c r="J519" i="18"/>
  <c r="I519" i="18"/>
  <c r="J518" i="18"/>
  <c r="I518" i="18"/>
  <c r="J517" i="18"/>
  <c r="I517" i="18"/>
  <c r="J516" i="18"/>
  <c r="I516" i="18"/>
  <c r="H511" i="18"/>
  <c r="G511" i="18"/>
  <c r="F511" i="18"/>
  <c r="E511" i="18"/>
  <c r="J510" i="18"/>
  <c r="I510" i="18"/>
  <c r="J509" i="18"/>
  <c r="I509" i="18"/>
  <c r="J508" i="18"/>
  <c r="I508" i="18"/>
  <c r="J507" i="18"/>
  <c r="I507" i="18"/>
  <c r="J506" i="18"/>
  <c r="I506" i="18"/>
  <c r="J505" i="18"/>
  <c r="I505" i="18"/>
  <c r="J504" i="18"/>
  <c r="I504" i="18"/>
  <c r="J503" i="18"/>
  <c r="I503" i="18"/>
  <c r="J502" i="18"/>
  <c r="I502" i="18"/>
  <c r="J501" i="18"/>
  <c r="I501" i="18"/>
  <c r="J500" i="18"/>
  <c r="I500" i="18"/>
  <c r="J499" i="18"/>
  <c r="I499" i="18"/>
  <c r="J498" i="18"/>
  <c r="I498" i="18"/>
  <c r="J497" i="18"/>
  <c r="I497" i="18"/>
  <c r="J496" i="18"/>
  <c r="I496" i="18"/>
  <c r="J495" i="18"/>
  <c r="I495" i="18"/>
  <c r="J494" i="18"/>
  <c r="I494" i="18"/>
  <c r="J493" i="18"/>
  <c r="I493" i="18"/>
  <c r="J492" i="18"/>
  <c r="I492" i="18"/>
  <c r="J491" i="18"/>
  <c r="I491" i="18"/>
  <c r="J490" i="18"/>
  <c r="I490" i="18"/>
  <c r="J489" i="18"/>
  <c r="I489" i="18"/>
  <c r="J488" i="18"/>
  <c r="I488" i="18"/>
  <c r="J487" i="18"/>
  <c r="I487" i="18"/>
  <c r="J486" i="18"/>
  <c r="I486" i="18"/>
  <c r="H480" i="18"/>
  <c r="G480" i="18"/>
  <c r="F480" i="18"/>
  <c r="E480" i="18"/>
  <c r="J479" i="18"/>
  <c r="I479" i="18"/>
  <c r="J478" i="18"/>
  <c r="I478" i="18"/>
  <c r="J477" i="18"/>
  <c r="I477" i="18"/>
  <c r="J476" i="18"/>
  <c r="I476" i="18"/>
  <c r="J475" i="18"/>
  <c r="I475" i="18"/>
  <c r="J474" i="18"/>
  <c r="I474" i="18"/>
  <c r="J473" i="18"/>
  <c r="I473" i="18"/>
  <c r="J472" i="18"/>
  <c r="I472" i="18"/>
  <c r="J471" i="18"/>
  <c r="I471" i="18"/>
  <c r="J470" i="18"/>
  <c r="I470" i="18"/>
  <c r="J469" i="18"/>
  <c r="I469" i="18"/>
  <c r="J468" i="18"/>
  <c r="I468" i="18"/>
  <c r="J467" i="18"/>
  <c r="I467" i="18"/>
  <c r="J466" i="18"/>
  <c r="I466" i="18"/>
  <c r="J465" i="18"/>
  <c r="I465" i="18"/>
  <c r="J464" i="18"/>
  <c r="I464" i="18"/>
  <c r="J463" i="18"/>
  <c r="I463" i="18"/>
  <c r="J462" i="18"/>
  <c r="I462" i="18"/>
  <c r="J461" i="18"/>
  <c r="I461" i="18"/>
  <c r="J460" i="18"/>
  <c r="I460" i="18"/>
  <c r="J459" i="18"/>
  <c r="I459" i="18"/>
  <c r="J458" i="18"/>
  <c r="I458" i="18"/>
  <c r="J457" i="18"/>
  <c r="I457" i="18"/>
  <c r="J456" i="18"/>
  <c r="I456" i="18"/>
  <c r="J455" i="18"/>
  <c r="I455" i="18"/>
  <c r="J454" i="18"/>
  <c r="I454" i="18"/>
  <c r="J453" i="18"/>
  <c r="I453" i="18"/>
  <c r="J452" i="18"/>
  <c r="I452" i="18"/>
  <c r="J451" i="18"/>
  <c r="I451" i="18"/>
  <c r="J450" i="18"/>
  <c r="I450" i="18"/>
  <c r="J449" i="18"/>
  <c r="I449" i="18"/>
  <c r="J448" i="18"/>
  <c r="I448" i="18"/>
  <c r="J447" i="18"/>
  <c r="I447" i="18"/>
  <c r="J446" i="18"/>
  <c r="I446" i="18"/>
  <c r="J445" i="18"/>
  <c r="I445" i="18"/>
  <c r="J444" i="18"/>
  <c r="I444" i="18"/>
  <c r="J443" i="18"/>
  <c r="I443" i="18"/>
  <c r="J442" i="18"/>
  <c r="I442" i="18"/>
  <c r="J441" i="18"/>
  <c r="I441" i="18"/>
  <c r="J440" i="18"/>
  <c r="I440" i="18"/>
  <c r="J439" i="18"/>
  <c r="I439" i="18"/>
  <c r="J438" i="18"/>
  <c r="I438" i="18"/>
  <c r="J437" i="18"/>
  <c r="I437" i="18"/>
  <c r="J436" i="18"/>
  <c r="I436" i="18"/>
  <c r="J435" i="18"/>
  <c r="I435" i="18"/>
  <c r="J434" i="18"/>
  <c r="I434" i="18"/>
  <c r="J433" i="18"/>
  <c r="I433" i="18"/>
  <c r="J432" i="18"/>
  <c r="I432" i="18"/>
  <c r="J431" i="18"/>
  <c r="I431" i="18"/>
  <c r="J430" i="18"/>
  <c r="I430" i="18"/>
  <c r="H425" i="18"/>
  <c r="G425" i="18"/>
  <c r="G481" i="18" s="1"/>
  <c r="F425" i="18"/>
  <c r="E425" i="18"/>
  <c r="J424" i="18"/>
  <c r="I424" i="18"/>
  <c r="J423" i="18"/>
  <c r="I423" i="18"/>
  <c r="J422" i="18"/>
  <c r="I422" i="18"/>
  <c r="J421" i="18"/>
  <c r="I421" i="18"/>
  <c r="J420" i="18"/>
  <c r="I420" i="18"/>
  <c r="J419" i="18"/>
  <c r="I419" i="18"/>
  <c r="J418" i="18"/>
  <c r="I418" i="18"/>
  <c r="J417" i="18"/>
  <c r="I417" i="18"/>
  <c r="J416" i="18"/>
  <c r="I416" i="18"/>
  <c r="J415" i="18"/>
  <c r="I415" i="18"/>
  <c r="J414" i="18"/>
  <c r="I414" i="18"/>
  <c r="J413" i="18"/>
  <c r="I413" i="18"/>
  <c r="J412" i="18"/>
  <c r="I412" i="18"/>
  <c r="J411" i="18"/>
  <c r="I411" i="18"/>
  <c r="J410" i="18"/>
  <c r="I410" i="18"/>
  <c r="J409" i="18"/>
  <c r="I409" i="18"/>
  <c r="J408" i="18"/>
  <c r="I408" i="18"/>
  <c r="J407" i="18"/>
  <c r="I407" i="18"/>
  <c r="J406" i="18"/>
  <c r="I406" i="18"/>
  <c r="J405" i="18"/>
  <c r="I405" i="18"/>
  <c r="J404" i="18"/>
  <c r="I404" i="18"/>
  <c r="J403" i="18"/>
  <c r="I403" i="18"/>
  <c r="J402" i="18"/>
  <c r="I402" i="18"/>
  <c r="J401" i="18"/>
  <c r="I401" i="18"/>
  <c r="J400" i="18"/>
  <c r="I400" i="18"/>
  <c r="J399" i="18"/>
  <c r="I399" i="18"/>
  <c r="J398" i="18"/>
  <c r="I398" i="18"/>
  <c r="J397" i="18"/>
  <c r="I397" i="18"/>
  <c r="J396" i="18"/>
  <c r="I396" i="18"/>
  <c r="J395" i="18"/>
  <c r="I395" i="18"/>
  <c r="J394" i="18"/>
  <c r="I394" i="18"/>
  <c r="J393" i="18"/>
  <c r="I393" i="18"/>
  <c r="J392" i="18"/>
  <c r="I392" i="18"/>
  <c r="J391" i="18"/>
  <c r="I391" i="18"/>
  <c r="J390" i="18"/>
  <c r="I390" i="18"/>
  <c r="J389" i="18"/>
  <c r="I389" i="18"/>
  <c r="J388" i="18"/>
  <c r="I388" i="18"/>
  <c r="J387" i="18"/>
  <c r="I387" i="18"/>
  <c r="J386" i="18"/>
  <c r="I386" i="18"/>
  <c r="J385" i="18"/>
  <c r="I385" i="18"/>
  <c r="J384" i="18"/>
  <c r="I384" i="18"/>
  <c r="J383" i="18"/>
  <c r="I383" i="18"/>
  <c r="J382" i="18"/>
  <c r="I382" i="18"/>
  <c r="J381" i="18"/>
  <c r="I381" i="18"/>
  <c r="J378" i="18"/>
  <c r="I378" i="18"/>
  <c r="J377" i="18"/>
  <c r="I377" i="18"/>
  <c r="J376" i="18"/>
  <c r="I376" i="18"/>
  <c r="J375" i="18"/>
  <c r="I375" i="18"/>
  <c r="J374" i="18"/>
  <c r="I374" i="18"/>
  <c r="J373" i="18"/>
  <c r="I373" i="18"/>
  <c r="J372" i="18"/>
  <c r="I372" i="18"/>
  <c r="J371" i="18"/>
  <c r="I371" i="18"/>
  <c r="J370" i="18"/>
  <c r="I370" i="18"/>
  <c r="J369" i="18"/>
  <c r="I369" i="18"/>
  <c r="J368" i="18"/>
  <c r="I368" i="18"/>
  <c r="J367" i="18"/>
  <c r="I367" i="18"/>
  <c r="J366" i="18"/>
  <c r="I366" i="18"/>
  <c r="J365" i="18"/>
  <c r="I365" i="18"/>
  <c r="J364" i="18"/>
  <c r="I364" i="18"/>
  <c r="J363" i="18"/>
  <c r="I363" i="18"/>
  <c r="J362" i="18"/>
  <c r="I362" i="18"/>
  <c r="J361" i="18"/>
  <c r="I361" i="18"/>
  <c r="J360" i="18"/>
  <c r="I360" i="18"/>
  <c r="J359" i="18"/>
  <c r="I359" i="18"/>
  <c r="J358" i="18"/>
  <c r="I358" i="18"/>
  <c r="J356" i="18"/>
  <c r="J355" i="18"/>
  <c r="I355" i="18"/>
  <c r="J354" i="18"/>
  <c r="I354" i="18"/>
  <c r="J353" i="18"/>
  <c r="I353" i="18"/>
  <c r="J352" i="18"/>
  <c r="I352" i="18"/>
  <c r="J351" i="18"/>
  <c r="I351" i="18"/>
  <c r="J350" i="18"/>
  <c r="I350" i="18"/>
  <c r="J349" i="18"/>
  <c r="I349" i="18"/>
  <c r="J348" i="18"/>
  <c r="I348" i="18"/>
  <c r="J347" i="18"/>
  <c r="I347" i="18"/>
  <c r="J346" i="18"/>
  <c r="I346" i="18"/>
  <c r="J345" i="18"/>
  <c r="I345" i="18"/>
  <c r="J344" i="18"/>
  <c r="I344" i="18"/>
  <c r="J343" i="18"/>
  <c r="I343" i="18"/>
  <c r="J342" i="18"/>
  <c r="I342" i="18"/>
  <c r="J341" i="18"/>
  <c r="I341" i="18"/>
  <c r="J340" i="18"/>
  <c r="I340" i="18"/>
  <c r="J339" i="18"/>
  <c r="I339" i="18"/>
  <c r="H333" i="18"/>
  <c r="G333" i="18"/>
  <c r="F333" i="18"/>
  <c r="E333" i="18"/>
  <c r="J332" i="18"/>
  <c r="I332" i="18"/>
  <c r="J331" i="18"/>
  <c r="I331" i="18"/>
  <c r="J330" i="18"/>
  <c r="I330" i="18"/>
  <c r="J329" i="18"/>
  <c r="I329" i="18"/>
  <c r="J328" i="18"/>
  <c r="I328" i="18"/>
  <c r="J327" i="18"/>
  <c r="I327" i="18"/>
  <c r="J326" i="18"/>
  <c r="I326" i="18"/>
  <c r="J325" i="18"/>
  <c r="I325" i="18"/>
  <c r="J324" i="18"/>
  <c r="I324" i="18"/>
  <c r="J323" i="18"/>
  <c r="I323" i="18"/>
  <c r="J322" i="18"/>
  <c r="I322" i="18"/>
  <c r="J321" i="18"/>
  <c r="I321" i="18"/>
  <c r="J320" i="18"/>
  <c r="I320" i="18"/>
  <c r="J319" i="18"/>
  <c r="I319" i="18"/>
  <c r="J318" i="18"/>
  <c r="I318" i="18"/>
  <c r="J317" i="18"/>
  <c r="I317" i="18"/>
  <c r="J316" i="18"/>
  <c r="I316" i="18"/>
  <c r="J315" i="18"/>
  <c r="I315" i="18"/>
  <c r="J314" i="18"/>
  <c r="I314" i="18"/>
  <c r="J313" i="18"/>
  <c r="I313" i="18"/>
  <c r="J312" i="18"/>
  <c r="I312" i="18"/>
  <c r="J311" i="18"/>
  <c r="I311" i="18"/>
  <c r="J310" i="18"/>
  <c r="I310" i="18"/>
  <c r="J309" i="18"/>
  <c r="I309" i="18"/>
  <c r="J308" i="18"/>
  <c r="I308" i="18"/>
  <c r="J307" i="18"/>
  <c r="I307" i="18"/>
  <c r="J306" i="18"/>
  <c r="I306" i="18"/>
  <c r="J305" i="18"/>
  <c r="I305" i="18"/>
  <c r="J304" i="18"/>
  <c r="I304" i="18"/>
  <c r="J303" i="18"/>
  <c r="I303" i="18"/>
  <c r="J302" i="18"/>
  <c r="I302" i="18"/>
  <c r="J301" i="18"/>
  <c r="I301" i="18"/>
  <c r="J300" i="18"/>
  <c r="I300" i="18"/>
  <c r="J299" i="18"/>
  <c r="I299" i="18"/>
  <c r="J298" i="18"/>
  <c r="I298" i="18"/>
  <c r="J297" i="18"/>
  <c r="I297" i="18"/>
  <c r="J296" i="18"/>
  <c r="I296" i="18"/>
  <c r="J295" i="18"/>
  <c r="I295" i="18"/>
  <c r="J294" i="18"/>
  <c r="I294" i="18"/>
  <c r="J293" i="18"/>
  <c r="I293" i="18"/>
  <c r="J292" i="18"/>
  <c r="I292" i="18"/>
  <c r="J291" i="18"/>
  <c r="I291" i="18"/>
  <c r="J290" i="18"/>
  <c r="I290" i="18"/>
  <c r="H285" i="18"/>
  <c r="G285" i="18"/>
  <c r="F285" i="18"/>
  <c r="E285" i="18"/>
  <c r="J284" i="18"/>
  <c r="I284" i="18"/>
  <c r="J283" i="18"/>
  <c r="I283" i="18"/>
  <c r="J282" i="18"/>
  <c r="I282" i="18"/>
  <c r="J281" i="18"/>
  <c r="I281" i="18"/>
  <c r="J280" i="18"/>
  <c r="I280" i="18"/>
  <c r="J279" i="18"/>
  <c r="I279" i="18"/>
  <c r="J278" i="18"/>
  <c r="I278" i="18"/>
  <c r="J277" i="18"/>
  <c r="I277" i="18"/>
  <c r="J276" i="18"/>
  <c r="I276" i="18"/>
  <c r="J275" i="18"/>
  <c r="I275" i="18"/>
  <c r="J274" i="18"/>
  <c r="I274" i="18"/>
  <c r="J273" i="18"/>
  <c r="I273" i="18"/>
  <c r="J272" i="18"/>
  <c r="I272" i="18"/>
  <c r="J271" i="18"/>
  <c r="I271" i="18"/>
  <c r="J270" i="18"/>
  <c r="I270" i="18"/>
  <c r="J269" i="18"/>
  <c r="I269" i="18"/>
  <c r="J268" i="18"/>
  <c r="I268" i="18"/>
  <c r="J267" i="18"/>
  <c r="I267" i="18"/>
  <c r="J266" i="18"/>
  <c r="I266" i="18"/>
  <c r="J265" i="18"/>
  <c r="I265" i="18"/>
  <c r="J264" i="18"/>
  <c r="I264" i="18"/>
  <c r="J263" i="18"/>
  <c r="I263" i="18"/>
  <c r="J262" i="18"/>
  <c r="I262" i="18"/>
  <c r="J261" i="18"/>
  <c r="I261" i="18"/>
  <c r="J260" i="18"/>
  <c r="I260" i="18"/>
  <c r="J259" i="18"/>
  <c r="I259" i="18"/>
  <c r="J258" i="18"/>
  <c r="I258" i="18"/>
  <c r="M257" i="18"/>
  <c r="J257" i="18"/>
  <c r="I257" i="18"/>
  <c r="J256" i="18"/>
  <c r="I256" i="18"/>
  <c r="J255" i="18"/>
  <c r="I255" i="18"/>
  <c r="J254" i="18"/>
  <c r="I254" i="18"/>
  <c r="J253" i="18"/>
  <c r="I253" i="18"/>
  <c r="J252" i="18"/>
  <c r="I252" i="18"/>
  <c r="J251" i="18"/>
  <c r="I251" i="18"/>
  <c r="J250" i="18"/>
  <c r="I250" i="18"/>
  <c r="J249" i="18"/>
  <c r="I249" i="18"/>
  <c r="J248" i="18"/>
  <c r="I248" i="18"/>
  <c r="J247" i="18"/>
  <c r="I247" i="18"/>
  <c r="J246" i="18"/>
  <c r="I246" i="18"/>
  <c r="J245" i="18"/>
  <c r="I245" i="18"/>
  <c r="J244" i="18"/>
  <c r="I244" i="18"/>
  <c r="J243" i="18"/>
  <c r="I243" i="18"/>
  <c r="J242" i="18"/>
  <c r="I242" i="18"/>
  <c r="J241" i="18"/>
  <c r="I241" i="18"/>
  <c r="J240" i="18"/>
  <c r="I240" i="18"/>
  <c r="J239" i="18"/>
  <c r="I239" i="18"/>
  <c r="J238" i="18"/>
  <c r="I238" i="18"/>
  <c r="J237" i="18"/>
  <c r="I237" i="18"/>
  <c r="J236" i="18"/>
  <c r="I236" i="18"/>
  <c r="J235" i="18"/>
  <c r="I235" i="18"/>
  <c r="J234" i="18"/>
  <c r="I234" i="18"/>
  <c r="J233" i="18"/>
  <c r="I233" i="18"/>
  <c r="J232" i="18"/>
  <c r="I232" i="18"/>
  <c r="J231" i="18"/>
  <c r="I231" i="18"/>
  <c r="J230" i="18"/>
  <c r="I230" i="18"/>
  <c r="J229" i="18"/>
  <c r="I229" i="18"/>
  <c r="J228" i="18"/>
  <c r="I228" i="18"/>
  <c r="J227" i="18"/>
  <c r="I227" i="18"/>
  <c r="J226" i="18"/>
  <c r="I226" i="18"/>
  <c r="J225" i="18"/>
  <c r="I225" i="18"/>
  <c r="J224" i="18"/>
  <c r="I224" i="18"/>
  <c r="J223" i="18"/>
  <c r="I223" i="18"/>
  <c r="J222" i="18"/>
  <c r="I222" i="18"/>
  <c r="J221" i="18"/>
  <c r="I221" i="18"/>
  <c r="J220" i="18"/>
  <c r="I220" i="18"/>
  <c r="J219" i="18"/>
  <c r="I219" i="18"/>
  <c r="J218" i="18"/>
  <c r="I218" i="18"/>
  <c r="J217" i="18"/>
  <c r="I217" i="18"/>
  <c r="J216" i="18"/>
  <c r="I216" i="18"/>
  <c r="J215" i="18"/>
  <c r="I215" i="18"/>
  <c r="J214" i="18"/>
  <c r="I214" i="18"/>
  <c r="J213" i="18"/>
  <c r="I213" i="18"/>
  <c r="J212" i="18"/>
  <c r="I212" i="18"/>
  <c r="J211" i="18"/>
  <c r="I211" i="18"/>
  <c r="J210" i="18"/>
  <c r="I210" i="18"/>
  <c r="J209" i="18"/>
  <c r="I209" i="18"/>
  <c r="J208" i="18"/>
  <c r="I208" i="18"/>
  <c r="J207" i="18"/>
  <c r="I207" i="18"/>
  <c r="J206" i="18"/>
  <c r="I206" i="18"/>
  <c r="J205" i="18"/>
  <c r="I205" i="18"/>
  <c r="J204" i="18"/>
  <c r="I204" i="18"/>
  <c r="J203" i="18"/>
  <c r="I203" i="18"/>
  <c r="J202" i="18"/>
  <c r="I202" i="18"/>
  <c r="J201" i="18"/>
  <c r="I201" i="18"/>
  <c r="J200" i="18"/>
  <c r="I200" i="18"/>
  <c r="J199" i="18"/>
  <c r="I199" i="18"/>
  <c r="J198" i="18"/>
  <c r="I198" i="18"/>
  <c r="J197" i="18"/>
  <c r="I197" i="18"/>
  <c r="J196" i="18"/>
  <c r="I196" i="18"/>
  <c r="J195" i="18"/>
  <c r="I195" i="18"/>
  <c r="J194" i="18"/>
  <c r="I194" i="18"/>
  <c r="J193" i="18"/>
  <c r="I193" i="18"/>
  <c r="J191" i="18"/>
  <c r="I191" i="18"/>
  <c r="J190" i="18"/>
  <c r="I190" i="18"/>
  <c r="J189" i="18"/>
  <c r="I189" i="18"/>
  <c r="J188" i="18"/>
  <c r="I188" i="18"/>
  <c r="J187" i="18"/>
  <c r="I187" i="18"/>
  <c r="J186" i="18"/>
  <c r="I186" i="18"/>
  <c r="H181" i="18"/>
  <c r="G181" i="18"/>
  <c r="F181" i="18"/>
  <c r="E181" i="18"/>
  <c r="J180" i="18"/>
  <c r="I180" i="18"/>
  <c r="J179" i="18"/>
  <c r="I179" i="18"/>
  <c r="J178" i="18"/>
  <c r="I178" i="18"/>
  <c r="J177" i="18"/>
  <c r="I177" i="18"/>
  <c r="J176" i="18"/>
  <c r="I176" i="18"/>
  <c r="J175" i="18"/>
  <c r="I175" i="18"/>
  <c r="J174" i="18"/>
  <c r="I174" i="18"/>
  <c r="J173" i="18"/>
  <c r="I173" i="18"/>
  <c r="J172" i="18"/>
  <c r="I172" i="18"/>
  <c r="J171" i="18"/>
  <c r="I171" i="18"/>
  <c r="J170" i="18"/>
  <c r="I170" i="18"/>
  <c r="J168" i="18"/>
  <c r="I168" i="18"/>
  <c r="J167" i="18"/>
  <c r="I167" i="18"/>
  <c r="J166" i="18"/>
  <c r="I166" i="18"/>
  <c r="J165" i="18"/>
  <c r="I165" i="18"/>
  <c r="J164" i="18"/>
  <c r="I164" i="18"/>
  <c r="J163" i="18"/>
  <c r="I163" i="18"/>
  <c r="J160" i="18"/>
  <c r="I160" i="18"/>
  <c r="J159" i="18"/>
  <c r="I159" i="18"/>
  <c r="J158" i="18"/>
  <c r="I158" i="18"/>
  <c r="J157" i="18"/>
  <c r="I157" i="18"/>
  <c r="J156" i="18"/>
  <c r="I156" i="18"/>
  <c r="J155" i="18"/>
  <c r="I155" i="18"/>
  <c r="J154" i="18"/>
  <c r="I154" i="18"/>
  <c r="J153" i="18"/>
  <c r="I153" i="18"/>
  <c r="J152" i="18"/>
  <c r="I152" i="18"/>
  <c r="J151" i="18"/>
  <c r="I151" i="18"/>
  <c r="J150" i="18"/>
  <c r="I150" i="18"/>
  <c r="J149" i="18"/>
  <c r="I149" i="18"/>
  <c r="J148" i="18"/>
  <c r="I148" i="18"/>
  <c r="J147" i="18"/>
  <c r="I147" i="18"/>
  <c r="J146" i="18"/>
  <c r="I146" i="18"/>
  <c r="J145" i="18"/>
  <c r="I145" i="18"/>
  <c r="J144" i="18"/>
  <c r="I144" i="18"/>
  <c r="J143" i="18"/>
  <c r="I143" i="18"/>
  <c r="J142" i="18"/>
  <c r="I142" i="18"/>
  <c r="J141" i="18"/>
  <c r="I141" i="18"/>
  <c r="J140" i="18"/>
  <c r="I140" i="18"/>
  <c r="J139" i="18"/>
  <c r="I139" i="18"/>
  <c r="J138" i="18"/>
  <c r="I138" i="18"/>
  <c r="J137" i="18"/>
  <c r="I137" i="18"/>
  <c r="J136" i="18"/>
  <c r="I136" i="18"/>
  <c r="J135" i="18"/>
  <c r="I135" i="18"/>
  <c r="J134" i="18"/>
  <c r="I134" i="18"/>
  <c r="J133" i="18"/>
  <c r="I133" i="18"/>
  <c r="J132" i="18"/>
  <c r="I132" i="18"/>
  <c r="J131" i="18"/>
  <c r="I131" i="18"/>
  <c r="J130" i="18"/>
  <c r="I130" i="18"/>
  <c r="J129" i="18"/>
  <c r="I129" i="18"/>
  <c r="J128" i="18"/>
  <c r="I128" i="18"/>
  <c r="J127" i="18"/>
  <c r="I127" i="18"/>
  <c r="H122" i="18"/>
  <c r="G122" i="18"/>
  <c r="F122" i="18"/>
  <c r="E122" i="18"/>
  <c r="J121" i="18"/>
  <c r="I121" i="18"/>
  <c r="J120" i="18"/>
  <c r="I120" i="18"/>
  <c r="J119" i="18"/>
  <c r="I119" i="18"/>
  <c r="J118" i="18"/>
  <c r="I118" i="18"/>
  <c r="J117" i="18"/>
  <c r="I117" i="18"/>
  <c r="J116" i="18"/>
  <c r="I116" i="18"/>
  <c r="J115" i="18"/>
  <c r="I115" i="18"/>
  <c r="J114" i="18"/>
  <c r="I114" i="18"/>
  <c r="J113" i="18"/>
  <c r="I113" i="18"/>
  <c r="J112" i="18"/>
  <c r="I112" i="18"/>
  <c r="J111" i="18"/>
  <c r="I111" i="18"/>
  <c r="J110" i="18"/>
  <c r="I110" i="18"/>
  <c r="J109" i="18"/>
  <c r="I109" i="18"/>
  <c r="J108" i="18"/>
  <c r="I108" i="18"/>
  <c r="J107" i="18"/>
  <c r="I107" i="18"/>
  <c r="J106" i="18"/>
  <c r="I106" i="18"/>
  <c r="J105" i="18"/>
  <c r="I105" i="18"/>
  <c r="J104" i="18"/>
  <c r="I104" i="18"/>
  <c r="J103" i="18"/>
  <c r="I103" i="18"/>
  <c r="J101" i="18"/>
  <c r="I101" i="18"/>
  <c r="J100" i="18"/>
  <c r="I100" i="18"/>
  <c r="J99" i="18"/>
  <c r="I99" i="18"/>
  <c r="J98" i="18"/>
  <c r="I98" i="18"/>
  <c r="J97" i="18"/>
  <c r="I97" i="18"/>
  <c r="J96" i="18"/>
  <c r="I96" i="18"/>
  <c r="J94" i="18"/>
  <c r="I94" i="18"/>
  <c r="J93" i="18"/>
  <c r="I93" i="18"/>
  <c r="J92" i="18"/>
  <c r="I92" i="18"/>
  <c r="J91" i="18"/>
  <c r="I91" i="18"/>
  <c r="J86" i="18"/>
  <c r="I86" i="18"/>
  <c r="J85" i="18"/>
  <c r="I85" i="18"/>
  <c r="J84" i="18"/>
  <c r="I84" i="18"/>
  <c r="J82" i="18"/>
  <c r="I82" i="18"/>
  <c r="J80" i="18"/>
  <c r="I80" i="18"/>
  <c r="J79" i="18"/>
  <c r="I79" i="18"/>
  <c r="J77" i="18"/>
  <c r="I77" i="18"/>
  <c r="J76" i="18"/>
  <c r="I76" i="18"/>
  <c r="J75" i="18"/>
  <c r="I75" i="18"/>
  <c r="J74" i="18"/>
  <c r="I74" i="18"/>
  <c r="J73" i="18"/>
  <c r="I73" i="18"/>
  <c r="J72" i="18"/>
  <c r="I72" i="18"/>
  <c r="J71" i="18"/>
  <c r="I71" i="18"/>
  <c r="J70" i="18"/>
  <c r="I70" i="18"/>
  <c r="J69" i="18"/>
  <c r="I69" i="18"/>
  <c r="J68" i="18"/>
  <c r="I68" i="18"/>
  <c r="J67" i="18"/>
  <c r="I67" i="18"/>
  <c r="J66" i="18"/>
  <c r="I66" i="18"/>
  <c r="J65" i="18"/>
  <c r="I65" i="18"/>
  <c r="J64" i="18"/>
  <c r="I64" i="18"/>
  <c r="J63" i="18"/>
  <c r="I63" i="18"/>
  <c r="J62" i="18"/>
  <c r="I62" i="18"/>
  <c r="J61" i="18"/>
  <c r="I61" i="18"/>
  <c r="J60" i="18"/>
  <c r="I60" i="18"/>
  <c r="J59" i="18"/>
  <c r="I59" i="18"/>
  <c r="J58" i="18"/>
  <c r="I58" i="18"/>
  <c r="J57" i="18"/>
  <c r="I57" i="18"/>
  <c r="J56" i="18"/>
  <c r="I56" i="18"/>
  <c r="J55" i="18"/>
  <c r="I55" i="18"/>
  <c r="J54" i="18"/>
  <c r="I54" i="18"/>
  <c r="J53" i="18"/>
  <c r="I53" i="18"/>
  <c r="J52" i="18"/>
  <c r="I52" i="18"/>
  <c r="J51" i="18"/>
  <c r="I51" i="18"/>
  <c r="J50" i="18"/>
  <c r="I50" i="18"/>
  <c r="J49" i="18"/>
  <c r="I49" i="18"/>
  <c r="J48" i="18"/>
  <c r="I48" i="18"/>
  <c r="J47" i="18"/>
  <c r="I47" i="18"/>
  <c r="J46" i="18"/>
  <c r="I46" i="18"/>
  <c r="J45" i="18"/>
  <c r="I45" i="18"/>
  <c r="J44" i="18"/>
  <c r="I44" i="18"/>
  <c r="J43" i="18"/>
  <c r="I43" i="18"/>
  <c r="J42" i="18"/>
  <c r="I42" i="18"/>
  <c r="J41" i="18"/>
  <c r="I41" i="18"/>
  <c r="J40" i="18"/>
  <c r="I40" i="18"/>
  <c r="J39" i="18"/>
  <c r="I39" i="18"/>
  <c r="J38" i="18"/>
  <c r="I38" i="18"/>
  <c r="J37" i="18"/>
  <c r="I37" i="18"/>
  <c r="J36" i="18"/>
  <c r="I36" i="18"/>
  <c r="J35" i="18"/>
  <c r="I35" i="18"/>
  <c r="J34" i="18"/>
  <c r="I34" i="18"/>
  <c r="J33" i="18"/>
  <c r="I33" i="18"/>
  <c r="J32" i="18"/>
  <c r="I32" i="18"/>
  <c r="J31" i="18"/>
  <c r="I31" i="18"/>
  <c r="J30" i="18"/>
  <c r="I30" i="18"/>
  <c r="J28" i="18"/>
  <c r="I28" i="18"/>
  <c r="J27" i="18"/>
  <c r="I27" i="18"/>
  <c r="J25" i="18"/>
  <c r="I25" i="18"/>
  <c r="J24" i="18"/>
  <c r="I24" i="18"/>
  <c r="J23" i="18"/>
  <c r="I23" i="18"/>
  <c r="J21" i="18"/>
  <c r="I21" i="18"/>
  <c r="J20" i="18"/>
  <c r="I20" i="18"/>
  <c r="J19" i="18"/>
  <c r="I19" i="18"/>
  <c r="J18" i="18"/>
  <c r="I18" i="18"/>
  <c r="J15" i="18"/>
  <c r="I15" i="18"/>
  <c r="J14" i="18"/>
  <c r="I14" i="18"/>
  <c r="J13" i="18"/>
  <c r="I13" i="18"/>
  <c r="J12" i="18"/>
  <c r="I12" i="18"/>
  <c r="J11" i="18"/>
  <c r="I11" i="18"/>
  <c r="J10" i="18"/>
  <c r="I10" i="18"/>
  <c r="J9" i="18"/>
  <c r="I9" i="18"/>
  <c r="J8" i="18"/>
  <c r="I8" i="18"/>
  <c r="J7" i="18"/>
  <c r="I7" i="18"/>
  <c r="J6" i="18"/>
  <c r="I6" i="18"/>
  <c r="J480" i="18" l="1"/>
  <c r="I511" i="18"/>
  <c r="H334" i="18"/>
  <c r="J333" i="18"/>
  <c r="E481" i="18"/>
  <c r="I481" i="18" s="1"/>
  <c r="G334" i="18"/>
  <c r="I480" i="18"/>
  <c r="I285" i="18"/>
  <c r="F481" i="18"/>
  <c r="J511" i="18"/>
  <c r="J582" i="18"/>
  <c r="E334" i="18"/>
  <c r="I582" i="18"/>
  <c r="I333" i="18"/>
  <c r="J285" i="18"/>
  <c r="J181" i="18"/>
  <c r="J425" i="18"/>
  <c r="I122" i="18"/>
  <c r="I181" i="18"/>
  <c r="I425" i="18"/>
  <c r="I547" i="18"/>
  <c r="J547" i="18"/>
  <c r="J122" i="18"/>
  <c r="H481" i="18"/>
  <c r="F334" i="18"/>
  <c r="J334" i="18" l="1"/>
  <c r="J481" i="18"/>
  <c r="I33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山梨県立農林高等学校</author>
    <author>noujou</author>
  </authors>
  <commentList>
    <comment ref="B2" authorId="0" shapeId="0" xr:uid="{00000000-0006-0000-0000-000001000000}">
      <text>
        <r>
          <rPr>
            <b/>
            <sz val="9"/>
            <color indexed="81"/>
            <rFont val="ＭＳ Ｐゴシック"/>
            <family val="3"/>
            <charset val="128"/>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 ref="D2" authorId="1" shapeId="0" xr:uid="{00000000-0006-0000-0000-000002000000}">
      <text>
        <r>
          <rPr>
            <b/>
            <sz val="10"/>
            <color indexed="81"/>
            <rFont val="ＭＳ Ｐゴシック"/>
            <family val="3"/>
            <charset val="128"/>
          </rPr>
          <t>各学校のデータをシート（A高校、B高校…）にそれぞれコピーして貼り付けすれば自動的にこのシートに集計される仕組みになっています。
（シート数が足りない場合は追加して計算式も変更してください）
※追加分については手入力してください。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山梨県立農林高等学校</author>
    <author>noujou</author>
  </authors>
  <commentList>
    <comment ref="B2" authorId="0" shapeId="0" xr:uid="{00000000-0006-0000-0200-000001000000}">
      <text>
        <r>
          <rPr>
            <b/>
            <sz val="9"/>
            <color indexed="81"/>
            <rFont val="ＭＳ Ｐゴシック"/>
            <family val="3"/>
            <charset val="128"/>
          </rPr>
          <t xml:space="preserve">総務省の都道府県コードを入力してください。各都道府県の番号は次の通りになります。
1 北海道
2 青森県　　3 岩手県　　4 宮城県　　5 秋田県　　6 山形県　　7 福島県
8東京都　　9 神奈川県　　10埼玉県　　11千葉県　　12 茨城県　　13栃木県　　14 群馬県
15山梨県　　16静岡健　　17 新潟県　　18富山県　　19 石川県
20 福井県　　21長野県　　22 愛知県　　23岐阜県　　24 三重県
25 滋賀県　　26 京都府　　27 大阪府　　28 兵庫県　　29 奈良県　　30 和歌山県
31 鳥取県　　32 島根県　　33 岡山県　　34 広島県　　35 山口県
36 徳島県　　37 香川県　　38 愛媛県　　39 高知県
40 福岡県　　41 佐賀県　　42 長崎県　　43 熊本県　　44 大分県　　45 宮崎県　　46 鹿児島県　　47 沖縄県
</t>
        </r>
      </text>
    </comment>
    <comment ref="D2" authorId="1" shapeId="0" xr:uid="{00000000-0006-0000-0200-000002000000}">
      <text>
        <r>
          <rPr>
            <b/>
            <sz val="10"/>
            <color indexed="81"/>
            <rFont val="ＭＳ Ｐゴシック"/>
            <family val="3"/>
            <charset val="128"/>
          </rPr>
          <t>各学校のデータをシート（A高校、B高校…）にそれぞれコピーして貼り付けすれば自動的にこのシートに集計される仕組みになっています。
（シート数が足りない場合は追加して計算式も変更してください）
※追加分については手入力してください。</t>
        </r>
      </text>
    </comment>
  </commentList>
</comments>
</file>

<file path=xl/sharedStrings.xml><?xml version="1.0" encoding="utf-8"?>
<sst xmlns="http://schemas.openxmlformats.org/spreadsheetml/2006/main" count="6918" uniqueCount="1361">
  <si>
    <t>男子</t>
  </si>
  <si>
    <t>女子</t>
  </si>
  <si>
    <t>合計</t>
  </si>
  <si>
    <t>推薦</t>
  </si>
  <si>
    <t>合格</t>
  </si>
  <si>
    <t>帯広畜産大学</t>
  </si>
  <si>
    <t>畜産</t>
  </si>
  <si>
    <t>大   学</t>
    <phoneticPr fontId="20"/>
  </si>
  <si>
    <t>学  部</t>
    <phoneticPr fontId="20"/>
  </si>
  <si>
    <t>学  科</t>
    <phoneticPr fontId="20"/>
  </si>
  <si>
    <t>推薦</t>
    <phoneticPr fontId="20"/>
  </si>
  <si>
    <t>受験者数</t>
    <phoneticPr fontId="20"/>
  </si>
  <si>
    <t>合格者数</t>
    <phoneticPr fontId="20"/>
  </si>
  <si>
    <t>工</t>
    <rPh sb="0" eb="1">
      <t>コウ</t>
    </rPh>
    <phoneticPr fontId="20"/>
  </si>
  <si>
    <t>全</t>
    <rPh sb="0" eb="1">
      <t>ゼン</t>
    </rPh>
    <phoneticPr fontId="20"/>
  </si>
  <si>
    <t>－</t>
    <phoneticPr fontId="20"/>
  </si>
  <si>
    <t>書類・面接・小論文</t>
    <rPh sb="0" eb="2">
      <t>ショルイ</t>
    </rPh>
    <rPh sb="3" eb="5">
      <t>メンセツ</t>
    </rPh>
    <rPh sb="6" eb="9">
      <t>ショウロンブン</t>
    </rPh>
    <phoneticPr fontId="20"/>
  </si>
  <si>
    <t>履修条件あり</t>
    <rPh sb="0" eb="2">
      <t>リシュウ</t>
    </rPh>
    <rPh sb="2" eb="4">
      <t>ジョウケン</t>
    </rPh>
    <phoneticPr fontId="20"/>
  </si>
  <si>
    <t>農</t>
    <rPh sb="0" eb="1">
      <t>ノウ</t>
    </rPh>
    <phoneticPr fontId="20"/>
  </si>
  <si>
    <t>福島大学</t>
    <rPh sb="0" eb="2">
      <t>フクシマ</t>
    </rPh>
    <rPh sb="2" eb="4">
      <t>ダイガク</t>
    </rPh>
    <phoneticPr fontId="2"/>
  </si>
  <si>
    <t>専・総</t>
    <rPh sb="0" eb="1">
      <t>セン</t>
    </rPh>
    <rPh sb="2" eb="3">
      <t>ソウ</t>
    </rPh>
    <phoneticPr fontId="20"/>
  </si>
  <si>
    <t>長岡技術科学大学</t>
    <rPh sb="0" eb="2">
      <t>ナガオカ</t>
    </rPh>
    <rPh sb="2" eb="4">
      <t>ギジュツ</t>
    </rPh>
    <rPh sb="4" eb="6">
      <t>カガク</t>
    </rPh>
    <rPh sb="6" eb="8">
      <t>ダイガク</t>
    </rPh>
    <phoneticPr fontId="20"/>
  </si>
  <si>
    <t>工・農・総</t>
    <rPh sb="0" eb="1">
      <t>コウ</t>
    </rPh>
    <rPh sb="2" eb="3">
      <t>ノウ</t>
    </rPh>
    <rPh sb="4" eb="5">
      <t>ソウ</t>
    </rPh>
    <phoneticPr fontId="20"/>
  </si>
  <si>
    <t>滋賀大学</t>
    <rPh sb="0" eb="4">
      <t>シガダイガク</t>
    </rPh>
    <phoneticPr fontId="20"/>
  </si>
  <si>
    <t>教育</t>
    <rPh sb="0" eb="2">
      <t>キョウイク</t>
    </rPh>
    <phoneticPr fontId="20"/>
  </si>
  <si>
    <t>環境理工</t>
    <rPh sb="0" eb="4">
      <t>カンキョウリコウ</t>
    </rPh>
    <phoneticPr fontId="20"/>
  </si>
  <si>
    <t>環境管理工</t>
    <rPh sb="0" eb="2">
      <t>カンキョウ</t>
    </rPh>
    <rPh sb="2" eb="4">
      <t>カンリ</t>
    </rPh>
    <rPh sb="4" eb="5">
      <t>コウ</t>
    </rPh>
    <phoneticPr fontId="20"/>
  </si>
  <si>
    <t>共同獣医</t>
    <rPh sb="0" eb="2">
      <t>キョウドウ</t>
    </rPh>
    <rPh sb="2" eb="4">
      <t>ジュウイ</t>
    </rPh>
    <phoneticPr fontId="20"/>
  </si>
  <si>
    <t>徳島大学</t>
    <rPh sb="0" eb="2">
      <t>トクシマ</t>
    </rPh>
    <rPh sb="2" eb="4">
      <t>ダイガク</t>
    </rPh>
    <phoneticPr fontId="20"/>
  </si>
  <si>
    <t>書類・面接</t>
    <rPh sb="0" eb="2">
      <t>ショルイ</t>
    </rPh>
    <rPh sb="3" eb="5">
      <t>メンセツ</t>
    </rPh>
    <phoneticPr fontId="20"/>
  </si>
  <si>
    <t>専・総</t>
    <rPh sb="2" eb="3">
      <t>ソウ</t>
    </rPh>
    <phoneticPr fontId="20"/>
  </si>
  <si>
    <t>合計</t>
    <rPh sb="0" eb="2">
      <t>ゴウケイ</t>
    </rPh>
    <phoneticPr fontId="20"/>
  </si>
  <si>
    <t>２．公立大学</t>
    <rPh sb="2" eb="4">
      <t>コウリツ</t>
    </rPh>
    <rPh sb="4" eb="6">
      <t>ダイガク</t>
    </rPh>
    <phoneticPr fontId="20"/>
  </si>
  <si>
    <t>宮城大学</t>
    <rPh sb="0" eb="4">
      <t>ミヤギダイガク</t>
    </rPh>
    <phoneticPr fontId="20"/>
  </si>
  <si>
    <t>書類・面接</t>
    <rPh sb="0" eb="2">
      <t>ショルイ</t>
    </rPh>
    <phoneticPr fontId="20"/>
  </si>
  <si>
    <t>高崎経済大学</t>
    <rPh sb="0" eb="6">
      <t>タカサキケイザイダイガク</t>
    </rPh>
    <phoneticPr fontId="20"/>
  </si>
  <si>
    <t>地域政策</t>
    <rPh sb="0" eb="4">
      <t>チイキセイサク</t>
    </rPh>
    <phoneticPr fontId="20"/>
  </si>
  <si>
    <t>書類・面接・総合問題(英･理･数)</t>
    <rPh sb="11" eb="12">
      <t>エイ</t>
    </rPh>
    <rPh sb="13" eb="14">
      <t>リ</t>
    </rPh>
    <rPh sb="15" eb="16">
      <t>カズ</t>
    </rPh>
    <phoneticPr fontId="20"/>
  </si>
  <si>
    <t>大阪府立大学</t>
    <rPh sb="0" eb="2">
      <t>オオサカ</t>
    </rPh>
    <rPh sb="2" eb="4">
      <t>フリツ</t>
    </rPh>
    <rPh sb="4" eb="6">
      <t>ダイガク</t>
    </rPh>
    <phoneticPr fontId="20"/>
  </si>
  <si>
    <t>書類・面接（口頭試問）・小論文</t>
    <rPh sb="6" eb="8">
      <t>コウトウ</t>
    </rPh>
    <rPh sb="8" eb="10">
      <t>シモン</t>
    </rPh>
    <phoneticPr fontId="20"/>
  </si>
  <si>
    <t>うち、地域枠15名 専門枠8名</t>
    <rPh sb="3" eb="5">
      <t>チイキ</t>
    </rPh>
    <rPh sb="5" eb="6">
      <t>ワク</t>
    </rPh>
    <rPh sb="8" eb="9">
      <t>メイ</t>
    </rPh>
    <rPh sb="10" eb="12">
      <t>センモン</t>
    </rPh>
    <rPh sb="12" eb="13">
      <t>ワク</t>
    </rPh>
    <rPh sb="14" eb="15">
      <t>メイ</t>
    </rPh>
    <phoneticPr fontId="2"/>
  </si>
  <si>
    <t>高知県立大学</t>
    <rPh sb="0" eb="2">
      <t>コウチ</t>
    </rPh>
    <rPh sb="2" eb="4">
      <t>ケンリツ</t>
    </rPh>
    <rPh sb="4" eb="6">
      <t>ダイガク</t>
    </rPh>
    <phoneticPr fontId="20"/>
  </si>
  <si>
    <t>県内10　全国5</t>
    <rPh sb="0" eb="2">
      <t>ケンナイ</t>
    </rPh>
    <rPh sb="5" eb="7">
      <t>ゼンコク</t>
    </rPh>
    <phoneticPr fontId="20"/>
  </si>
  <si>
    <t>３．私立大学</t>
    <rPh sb="2" eb="4">
      <t>シリツ</t>
    </rPh>
    <rPh sb="4" eb="6">
      <t>ダイガク</t>
    </rPh>
    <phoneticPr fontId="20"/>
  </si>
  <si>
    <t>書類・面接・基礎学力テスト</t>
    <rPh sb="6" eb="8">
      <t>キソ</t>
    </rPh>
    <rPh sb="8" eb="10">
      <t>ガクリョク</t>
    </rPh>
    <phoneticPr fontId="20"/>
  </si>
  <si>
    <t>生物環境工学</t>
    <rPh sb="5" eb="6">
      <t>ガク</t>
    </rPh>
    <phoneticPr fontId="20"/>
  </si>
  <si>
    <t>書類・面接・基礎学力(英・数)･小論文</t>
    <rPh sb="6" eb="8">
      <t>キソ</t>
    </rPh>
    <rPh sb="8" eb="10">
      <t>ガクリョク</t>
    </rPh>
    <rPh sb="11" eb="12">
      <t>エイ</t>
    </rPh>
    <rPh sb="13" eb="14">
      <t>カズ</t>
    </rPh>
    <rPh sb="16" eb="19">
      <t>ショウロンブン</t>
    </rPh>
    <phoneticPr fontId="20"/>
  </si>
  <si>
    <t>書類・面接･小論文</t>
    <rPh sb="6" eb="9">
      <t>ショウロンブン</t>
    </rPh>
    <phoneticPr fontId="20"/>
  </si>
  <si>
    <t>東海大学</t>
    <rPh sb="0" eb="2">
      <t>トウカイ</t>
    </rPh>
    <rPh sb="2" eb="4">
      <t>ダイガク</t>
    </rPh>
    <phoneticPr fontId="20"/>
  </si>
  <si>
    <t>書類・面接・小論文</t>
    <rPh sb="6" eb="9">
      <t>ショウロンブン</t>
    </rPh>
    <phoneticPr fontId="20"/>
  </si>
  <si>
    <t>岩手大学</t>
  </si>
  <si>
    <t>農</t>
  </si>
  <si>
    <t>筑波大学</t>
  </si>
  <si>
    <t>宇都宮大学</t>
  </si>
  <si>
    <t>応用生物化学</t>
  </si>
  <si>
    <t>信州大学</t>
  </si>
  <si>
    <t>森林科学</t>
  </si>
  <si>
    <t>岐阜大学</t>
  </si>
  <si>
    <t>静岡大学</t>
  </si>
  <si>
    <t>名古屋大学</t>
  </si>
  <si>
    <t>三重大学</t>
  </si>
  <si>
    <t>生物資源</t>
  </si>
  <si>
    <t>岡山大学</t>
  </si>
  <si>
    <t>鳥取大学</t>
  </si>
  <si>
    <t>山口大学</t>
  </si>
  <si>
    <t>獣医</t>
  </si>
  <si>
    <t>香川大学</t>
  </si>
  <si>
    <t>愛媛大学</t>
  </si>
  <si>
    <t>佐賀大学</t>
  </si>
  <si>
    <t>長崎大学</t>
  </si>
  <si>
    <t>鹿児島大学</t>
  </si>
  <si>
    <t>酪農学園大学</t>
  </si>
  <si>
    <t>北里大学</t>
  </si>
  <si>
    <t>日本大学</t>
  </si>
  <si>
    <t>動物資源科学</t>
  </si>
  <si>
    <t>森林資源科学</t>
  </si>
  <si>
    <t>国際地域開発</t>
  </si>
  <si>
    <t>応用生物科学</t>
  </si>
  <si>
    <t>麻布大学</t>
  </si>
  <si>
    <t>動物応用科学</t>
  </si>
  <si>
    <t>東京農業大学</t>
  </si>
  <si>
    <t>造園科学</t>
  </si>
  <si>
    <t>食料環境経済</t>
  </si>
  <si>
    <t>生物産業</t>
  </si>
  <si>
    <t>名城大学</t>
  </si>
  <si>
    <t>近畿大学</t>
  </si>
  <si>
    <t>食品栄養</t>
  </si>
  <si>
    <t>南九州大学</t>
  </si>
  <si>
    <t>福井県立大学</t>
  </si>
  <si>
    <t>滋賀県立大学</t>
  </si>
  <si>
    <t>環境科学</t>
  </si>
  <si>
    <t>京都府立大学</t>
  </si>
  <si>
    <t>大阪市立大学</t>
  </si>
  <si>
    <t>工</t>
  </si>
  <si>
    <t>書類・面接・小論文</t>
  </si>
  <si>
    <t>－</t>
  </si>
  <si>
    <t>書類・小論文・面接</t>
    <rPh sb="0" eb="2">
      <t>ショルイ</t>
    </rPh>
    <rPh sb="3" eb="6">
      <t>ショウロンブン</t>
    </rPh>
    <rPh sb="7" eb="9">
      <t>メンセツ</t>
    </rPh>
    <phoneticPr fontId="2"/>
  </si>
  <si>
    <t>全</t>
  </si>
  <si>
    <t>環境</t>
    <rPh sb="0" eb="2">
      <t>カンキョウ</t>
    </rPh>
    <phoneticPr fontId="2"/>
  </si>
  <si>
    <t>推薦条件</t>
  </si>
  <si>
    <t>選考方法</t>
  </si>
  <si>
    <t>備考</t>
  </si>
  <si>
    <t>学科</t>
  </si>
  <si>
    <t>成績</t>
  </si>
  <si>
    <t>面接・小論文・その他</t>
  </si>
  <si>
    <t>×</t>
  </si>
  <si>
    <t>共生システム理工</t>
    <rPh sb="0" eb="2">
      <t>キョウセイ</t>
    </rPh>
    <rPh sb="6" eb="8">
      <t>リコウ</t>
    </rPh>
    <phoneticPr fontId="2"/>
  </si>
  <si>
    <t>共同獣医</t>
    <rPh sb="0" eb="2">
      <t>キョウドウ</t>
    </rPh>
    <phoneticPr fontId="20"/>
  </si>
  <si>
    <t>富山大学</t>
    <rPh sb="0" eb="2">
      <t>トヤマ</t>
    </rPh>
    <rPh sb="2" eb="4">
      <t>ダイガク</t>
    </rPh>
    <phoneticPr fontId="20"/>
  </si>
  <si>
    <t>入力
確認</t>
    <rPh sb="0" eb="2">
      <t>ニュウリョク</t>
    </rPh>
    <rPh sb="3" eb="5">
      <t>カクニン</t>
    </rPh>
    <phoneticPr fontId="20"/>
  </si>
  <si>
    <t>地域科学</t>
    <rPh sb="0" eb="2">
      <t>チイキ</t>
    </rPh>
    <rPh sb="2" eb="4">
      <t>カガク</t>
    </rPh>
    <phoneticPr fontId="20"/>
  </si>
  <si>
    <t>職・総</t>
    <rPh sb="0" eb="1">
      <t>ショク</t>
    </rPh>
    <rPh sb="2" eb="3">
      <t>ソウ</t>
    </rPh>
    <phoneticPr fontId="20"/>
  </si>
  <si>
    <t>書類・面接・小論文（含理）</t>
    <rPh sb="10" eb="11">
      <t>ガン</t>
    </rPh>
    <rPh sb="11" eb="12">
      <t>リ</t>
    </rPh>
    <phoneticPr fontId="20"/>
  </si>
  <si>
    <t>環境生命科学</t>
    <rPh sb="0" eb="2">
      <t>カンキョウ</t>
    </rPh>
    <rPh sb="2" eb="4">
      <t>セイメイ</t>
    </rPh>
    <rPh sb="4" eb="6">
      <t>カガク</t>
    </rPh>
    <phoneticPr fontId="20"/>
  </si>
  <si>
    <t>帝京科学大学</t>
    <rPh sb="0" eb="2">
      <t>テイキョウ</t>
    </rPh>
    <rPh sb="2" eb="4">
      <t>カガク</t>
    </rPh>
    <rPh sb="4" eb="6">
      <t>ダイガク</t>
    </rPh>
    <phoneticPr fontId="20"/>
  </si>
  <si>
    <t>生命環境</t>
    <rPh sb="0" eb="2">
      <t>セイメイ</t>
    </rPh>
    <rPh sb="2" eb="4">
      <t>カンキョウ</t>
    </rPh>
    <phoneticPr fontId="20"/>
  </si>
  <si>
    <t>生命科学</t>
    <rPh sb="0" eb="2">
      <t>セイメイ</t>
    </rPh>
    <rPh sb="2" eb="4">
      <t>カガク</t>
    </rPh>
    <phoneticPr fontId="20"/>
  </si>
  <si>
    <t>栄養</t>
    <rPh sb="0" eb="2">
      <t>エイヨウ</t>
    </rPh>
    <phoneticPr fontId="20"/>
  </si>
  <si>
    <t>健康栄養</t>
    <rPh sb="0" eb="2">
      <t>ケンコウ</t>
    </rPh>
    <rPh sb="2" eb="4">
      <t>エイヨウ</t>
    </rPh>
    <phoneticPr fontId="20"/>
  </si>
  <si>
    <t>管理栄養</t>
    <rPh sb="0" eb="2">
      <t>カンリ</t>
    </rPh>
    <rPh sb="2" eb="4">
      <t>エイヨウ</t>
    </rPh>
    <phoneticPr fontId="20"/>
  </si>
  <si>
    <t>応用生命科学</t>
    <rPh sb="0" eb="2">
      <t>オウヨウ</t>
    </rPh>
    <rPh sb="2" eb="4">
      <t>セイメイ</t>
    </rPh>
    <rPh sb="4" eb="6">
      <t>カガク</t>
    </rPh>
    <phoneticPr fontId="20"/>
  </si>
  <si>
    <t>食物栄養</t>
    <rPh sb="0" eb="2">
      <t>ショクモツ</t>
    </rPh>
    <rPh sb="2" eb="4">
      <t>エイヨウ</t>
    </rPh>
    <phoneticPr fontId="20"/>
  </si>
  <si>
    <t>人間生活</t>
    <rPh sb="0" eb="2">
      <t>ニンゲン</t>
    </rPh>
    <rPh sb="2" eb="4">
      <t>セイカツ</t>
    </rPh>
    <phoneticPr fontId="20"/>
  </si>
  <si>
    <t>九州栄養福祉大学</t>
    <rPh sb="0" eb="2">
      <t>キュウシュウ</t>
    </rPh>
    <rPh sb="2" eb="4">
      <t>エイヨウ</t>
    </rPh>
    <rPh sb="4" eb="6">
      <t>フクシ</t>
    </rPh>
    <rPh sb="6" eb="8">
      <t>ダイガク</t>
    </rPh>
    <phoneticPr fontId="20"/>
  </si>
  <si>
    <t>若干</t>
    <rPh sb="0" eb="2">
      <t>ジャッカン</t>
    </rPh>
    <phoneticPr fontId="20"/>
  </si>
  <si>
    <t>特定条件あり</t>
    <rPh sb="0" eb="2">
      <t>トクテイ</t>
    </rPh>
    <rPh sb="2" eb="4">
      <t>ジョウケン</t>
    </rPh>
    <phoneticPr fontId="20"/>
  </si>
  <si>
    <t>環境社会基盤工学</t>
    <rPh sb="0" eb="2">
      <t>カンキョウ</t>
    </rPh>
    <rPh sb="2" eb="4">
      <t>シャカイ</t>
    </rPh>
    <rPh sb="4" eb="6">
      <t>キバン</t>
    </rPh>
    <rPh sb="6" eb="8">
      <t>コウガク</t>
    </rPh>
    <phoneticPr fontId="20"/>
  </si>
  <si>
    <t>生物機能工学</t>
    <rPh sb="0" eb="2">
      <t>セイブツ</t>
    </rPh>
    <rPh sb="2" eb="4">
      <t>キノウ</t>
    </rPh>
    <rPh sb="4" eb="6">
      <t>コウガク</t>
    </rPh>
    <phoneticPr fontId="20"/>
  </si>
  <si>
    <t>物質材料工学</t>
    <rPh sb="0" eb="2">
      <t>ブッシツ</t>
    </rPh>
    <rPh sb="2" eb="4">
      <t>ザイリョウ</t>
    </rPh>
    <rPh sb="4" eb="6">
      <t>コウガク</t>
    </rPh>
    <phoneticPr fontId="20"/>
  </si>
  <si>
    <t>金沢大学</t>
    <rPh sb="0" eb="2">
      <t>カナザワ</t>
    </rPh>
    <phoneticPr fontId="20"/>
  </si>
  <si>
    <t>人間社会</t>
    <rPh sb="0" eb="2">
      <t>ニンゲン</t>
    </rPh>
    <rPh sb="2" eb="4">
      <t>シャカイ</t>
    </rPh>
    <phoneticPr fontId="2"/>
  </si>
  <si>
    <t>学校教育-技術</t>
    <rPh sb="0" eb="2">
      <t>ガッコウ</t>
    </rPh>
    <rPh sb="2" eb="4">
      <t>キョウイク</t>
    </rPh>
    <rPh sb="5" eb="7">
      <t>ギジュツ</t>
    </rPh>
    <phoneticPr fontId="20"/>
  </si>
  <si>
    <t>豊橋技術科学大学</t>
    <rPh sb="0" eb="2">
      <t>トヨハシ</t>
    </rPh>
    <rPh sb="2" eb="4">
      <t>ギジュツ</t>
    </rPh>
    <rPh sb="4" eb="5">
      <t>カ</t>
    </rPh>
    <rPh sb="5" eb="6">
      <t>ガク</t>
    </rPh>
    <rPh sb="6" eb="8">
      <t>ダイガク</t>
    </rPh>
    <phoneticPr fontId="20"/>
  </si>
  <si>
    <t>建築・都市ｼｽﾃﾑ学</t>
    <rPh sb="0" eb="2">
      <t>ケンチク</t>
    </rPh>
    <rPh sb="3" eb="5">
      <t>トシ</t>
    </rPh>
    <rPh sb="9" eb="10">
      <t>ガク</t>
    </rPh>
    <phoneticPr fontId="20"/>
  </si>
  <si>
    <t>農工総</t>
    <rPh sb="0" eb="1">
      <t>ノウ</t>
    </rPh>
    <rPh sb="1" eb="2">
      <t>コウ</t>
    </rPh>
    <rPh sb="2" eb="3">
      <t>ソウ</t>
    </rPh>
    <phoneticPr fontId="20"/>
  </si>
  <si>
    <t>5-7</t>
  </si>
  <si>
    <t>環境科学</t>
    <rPh sb="0" eb="2">
      <t>カンキョウ</t>
    </rPh>
    <rPh sb="2" eb="4">
      <t>カガク</t>
    </rPh>
    <phoneticPr fontId="20"/>
  </si>
  <si>
    <t>食産業</t>
    <rPh sb="0" eb="1">
      <t>ショク</t>
    </rPh>
    <rPh sb="1" eb="3">
      <t>サンギョウ</t>
    </rPh>
    <phoneticPr fontId="20"/>
  </si>
  <si>
    <t>県内</t>
    <rPh sb="0" eb="2">
      <t>ケンナイ</t>
    </rPh>
    <phoneticPr fontId="20"/>
  </si>
  <si>
    <t>富山県立大学</t>
    <rPh sb="0" eb="2">
      <t>トヤマ</t>
    </rPh>
    <rPh sb="2" eb="4">
      <t>ケンリツ</t>
    </rPh>
    <rPh sb="4" eb="6">
      <t>ダイガク</t>
    </rPh>
    <phoneticPr fontId="20"/>
  </si>
  <si>
    <t>生命環境科学</t>
    <rPh sb="0" eb="2">
      <t>セイメイ</t>
    </rPh>
    <rPh sb="2" eb="4">
      <t>カンキョウ</t>
    </rPh>
    <rPh sb="4" eb="5">
      <t>カ</t>
    </rPh>
    <rPh sb="5" eb="6">
      <t>ガク</t>
    </rPh>
    <phoneticPr fontId="20"/>
  </si>
  <si>
    <t>緑地環境科学</t>
    <rPh sb="0" eb="2">
      <t>リョクチ</t>
    </rPh>
    <rPh sb="2" eb="4">
      <t>カンキョウ</t>
    </rPh>
    <rPh sb="4" eb="6">
      <t>カガク</t>
    </rPh>
    <phoneticPr fontId="20"/>
  </si>
  <si>
    <t>兵庫県立大学</t>
    <rPh sb="0" eb="4">
      <t>ヒョウゴケンリツ</t>
    </rPh>
    <rPh sb="4" eb="6">
      <t>ダイガク</t>
    </rPh>
    <phoneticPr fontId="20"/>
  </si>
  <si>
    <t>環境人間</t>
    <rPh sb="0" eb="2">
      <t>カンキョウ</t>
    </rPh>
    <rPh sb="2" eb="4">
      <t>ニンゲン</t>
    </rPh>
    <phoneticPr fontId="20"/>
  </si>
  <si>
    <t>生命農</t>
    <rPh sb="0" eb="2">
      <t>セイメイ</t>
    </rPh>
    <rPh sb="2" eb="3">
      <t>ノウ</t>
    </rPh>
    <phoneticPr fontId="20"/>
  </si>
  <si>
    <t>くらしの生物</t>
    <rPh sb="4" eb="6">
      <t>セイブツ</t>
    </rPh>
    <phoneticPr fontId="20"/>
  </si>
  <si>
    <t>父母または祖父母が本学部の専門領域に関する産業を営みその後継者となり得る者（獣医学科については獣医師の後継者）</t>
    <rPh sb="0" eb="2">
      <t>フボ</t>
    </rPh>
    <rPh sb="5" eb="8">
      <t>ソフボ</t>
    </rPh>
    <rPh sb="9" eb="11">
      <t>ホンガク</t>
    </rPh>
    <rPh sb="11" eb="12">
      <t>ブ</t>
    </rPh>
    <rPh sb="13" eb="15">
      <t>センモン</t>
    </rPh>
    <rPh sb="15" eb="17">
      <t>リョウイキ</t>
    </rPh>
    <rPh sb="18" eb="19">
      <t>カン</t>
    </rPh>
    <rPh sb="21" eb="23">
      <t>サンギョウ</t>
    </rPh>
    <rPh sb="24" eb="25">
      <t>イトナ</t>
    </rPh>
    <rPh sb="28" eb="31">
      <t>コウケイシャ</t>
    </rPh>
    <rPh sb="34" eb="35">
      <t>エ</t>
    </rPh>
    <rPh sb="36" eb="37">
      <t>モノ</t>
    </rPh>
    <rPh sb="38" eb="41">
      <t>ジュウイガク</t>
    </rPh>
    <rPh sb="41" eb="42">
      <t>カ</t>
    </rPh>
    <rPh sb="47" eb="50">
      <t>ジュウイシ</t>
    </rPh>
    <rPh sb="51" eb="54">
      <t>コウケイシャ</t>
    </rPh>
    <phoneticPr fontId="20"/>
  </si>
  <si>
    <t>龍谷大学</t>
    <rPh sb="0" eb="2">
      <t>リュウコク</t>
    </rPh>
    <rPh sb="2" eb="4">
      <t>ダイガク</t>
    </rPh>
    <phoneticPr fontId="20"/>
  </si>
  <si>
    <t>植物生命科学</t>
    <rPh sb="0" eb="2">
      <t>ショクブツ</t>
    </rPh>
    <rPh sb="2" eb="4">
      <t>セイメイ</t>
    </rPh>
    <rPh sb="4" eb="6">
      <t>カガク</t>
    </rPh>
    <phoneticPr fontId="20"/>
  </si>
  <si>
    <t>資源生物科学</t>
    <rPh sb="0" eb="2">
      <t>シゲン</t>
    </rPh>
    <rPh sb="2" eb="4">
      <t>セイブツ</t>
    </rPh>
    <rPh sb="4" eb="6">
      <t>カガク</t>
    </rPh>
    <phoneticPr fontId="20"/>
  </si>
  <si>
    <t>食品栄養</t>
    <rPh sb="0" eb="2">
      <t>ショクヒン</t>
    </rPh>
    <rPh sb="2" eb="4">
      <t>エイヨウ</t>
    </rPh>
    <phoneticPr fontId="20"/>
  </si>
  <si>
    <t>食料農業システム</t>
    <rPh sb="0" eb="2">
      <t>ショクリョウ</t>
    </rPh>
    <rPh sb="2" eb="4">
      <t>ノウギョウ</t>
    </rPh>
    <phoneticPr fontId="20"/>
  </si>
  <si>
    <t>現代生活</t>
    <rPh sb="0" eb="2">
      <t>ゲンダイ</t>
    </rPh>
    <rPh sb="2" eb="4">
      <t>セイカツ</t>
    </rPh>
    <phoneticPr fontId="20"/>
  </si>
  <si>
    <t>都道府県番号</t>
    <rPh sb="0" eb="6">
      <t>トドウフケンバンゴウ</t>
    </rPh>
    <phoneticPr fontId="20"/>
  </si>
  <si>
    <t>都道府県名</t>
    <rPh sb="0" eb="5">
      <t>トドウフケンメイ</t>
    </rPh>
    <phoneticPr fontId="20"/>
  </si>
  <si>
    <t>北海道</t>
    <rPh sb="0" eb="3">
      <t>ホッカイドウ</t>
    </rPh>
    <phoneticPr fontId="20"/>
  </si>
  <si>
    <t>茨城県</t>
  </si>
  <si>
    <t>青森県</t>
  </si>
  <si>
    <t>岩手県</t>
  </si>
  <si>
    <t>宮城県</t>
  </si>
  <si>
    <t>秋田県</t>
  </si>
  <si>
    <t>山形県</t>
  </si>
  <si>
    <t>福島県</t>
  </si>
  <si>
    <t>東京都</t>
  </si>
  <si>
    <t>神奈川県</t>
  </si>
  <si>
    <t>埼玉県</t>
  </si>
  <si>
    <t>千葉県</t>
  </si>
  <si>
    <t>栃木県</t>
  </si>
  <si>
    <t>群馬県</t>
  </si>
  <si>
    <t>山梨県</t>
  </si>
  <si>
    <t>静岡県</t>
  </si>
  <si>
    <t>新潟県</t>
  </si>
  <si>
    <t>富山県</t>
  </si>
  <si>
    <t>石川県</t>
  </si>
  <si>
    <t>福井県</t>
  </si>
  <si>
    <t>長野県</t>
  </si>
  <si>
    <t>愛知県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</si>
  <si>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</si>
  <si>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</si>
  <si>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</si>
  <si>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</si>
  <si>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</si>
  <si>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</si>
  <si>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</si>
  <si>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</si>
  <si>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</si>
  <si>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</si>
  <si>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</si>
  <si>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</si>
  <si>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</si>
  <si>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</si>
  <si>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</si>
  <si>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</si>
  <si>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</si>
  <si>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</si>
  <si>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</si>
  <si>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</si>
  <si>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</si>
  <si>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</si>
  <si>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</si>
  <si>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</si>
  <si>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</si>
  <si>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１．国立大学</t>
    <rPh sb="2" eb="4">
      <t>コクリツ</t>
    </rPh>
    <rPh sb="4" eb="6">
      <t>ダイガク</t>
    </rPh>
    <phoneticPr fontId="20"/>
  </si>
  <si>
    <t>-</t>
  </si>
  <si>
    <t>家政</t>
    <rPh sb="0" eb="2">
      <t>カセイ</t>
    </rPh>
    <phoneticPr fontId="20"/>
  </si>
  <si>
    <t>浦和大学</t>
    <rPh sb="0" eb="2">
      <t>ウラワ</t>
    </rPh>
    <rPh sb="2" eb="4">
      <t>ダイガク</t>
    </rPh>
    <phoneticPr fontId="20"/>
  </si>
  <si>
    <t>福島学院大学</t>
    <rPh sb="0" eb="2">
      <t>フクシマ</t>
    </rPh>
    <rPh sb="2" eb="4">
      <t>ガクイン</t>
    </rPh>
    <rPh sb="4" eb="6">
      <t>ダイガク</t>
    </rPh>
    <phoneticPr fontId="20"/>
  </si>
  <si>
    <t>福祉</t>
    <rPh sb="0" eb="2">
      <t>フクシ</t>
    </rPh>
    <phoneticPr fontId="20"/>
  </si>
  <si>
    <t>土木工</t>
    <rPh sb="0" eb="2">
      <t>ドボク</t>
    </rPh>
    <rPh sb="2" eb="3">
      <t>コウ</t>
    </rPh>
    <phoneticPr fontId="20"/>
  </si>
  <si>
    <t>茨城キリスト教大学</t>
    <rPh sb="0" eb="2">
      <t>イバラキ</t>
    </rPh>
    <rPh sb="6" eb="7">
      <t>キョウ</t>
    </rPh>
    <rPh sb="7" eb="9">
      <t>ダイガク</t>
    </rPh>
    <phoneticPr fontId="20"/>
  </si>
  <si>
    <t>生活科学</t>
    <rPh sb="0" eb="2">
      <t>セイカツ</t>
    </rPh>
    <rPh sb="2" eb="4">
      <t>カガク</t>
    </rPh>
    <phoneticPr fontId="20"/>
  </si>
  <si>
    <t>人間科学</t>
    <rPh sb="0" eb="2">
      <t>ニンゲン</t>
    </rPh>
    <rPh sb="2" eb="4">
      <t>カガク</t>
    </rPh>
    <phoneticPr fontId="20"/>
  </si>
  <si>
    <t>常磐大学</t>
    <rPh sb="0" eb="2">
      <t>トキワ</t>
    </rPh>
    <rPh sb="2" eb="4">
      <t>ダイガク</t>
    </rPh>
    <phoneticPr fontId="20"/>
  </si>
  <si>
    <t>東北生活文化大学</t>
    <rPh sb="0" eb="2">
      <t>トウホク</t>
    </rPh>
    <rPh sb="2" eb="4">
      <t>セイカツ</t>
    </rPh>
    <rPh sb="4" eb="6">
      <t>ブンカ</t>
    </rPh>
    <rPh sb="6" eb="8">
      <t>ダイガク</t>
    </rPh>
    <phoneticPr fontId="20"/>
  </si>
  <si>
    <t>書類･面接･小論文</t>
    <rPh sb="0" eb="2">
      <t>ショルイ</t>
    </rPh>
    <rPh sb="3" eb="5">
      <t>メンセツ</t>
    </rPh>
    <rPh sb="6" eb="9">
      <t>ショウロンブン</t>
    </rPh>
    <phoneticPr fontId="20"/>
  </si>
  <si>
    <t>石巻専修大学</t>
    <rPh sb="0" eb="2">
      <t>イシノマキ</t>
    </rPh>
    <rPh sb="2" eb="4">
      <t>センシュウ</t>
    </rPh>
    <rPh sb="4" eb="6">
      <t>ダイガク</t>
    </rPh>
    <phoneticPr fontId="20"/>
  </si>
  <si>
    <t>理工</t>
    <rPh sb="0" eb="2">
      <t>リコウ</t>
    </rPh>
    <phoneticPr fontId="20"/>
  </si>
  <si>
    <t>食環境</t>
    <rPh sb="0" eb="1">
      <t>ショク</t>
    </rPh>
    <rPh sb="1" eb="3">
      <t>カンキョウ</t>
    </rPh>
    <phoneticPr fontId="20"/>
  </si>
  <si>
    <t>相模女子大学</t>
    <rPh sb="0" eb="2">
      <t>サガミ</t>
    </rPh>
    <rPh sb="2" eb="4">
      <t>ジョシ</t>
    </rPh>
    <rPh sb="4" eb="6">
      <t>ダイガク</t>
    </rPh>
    <phoneticPr fontId="20"/>
  </si>
  <si>
    <t>動物看護</t>
    <rPh sb="0" eb="2">
      <t>ドウブツ</t>
    </rPh>
    <rPh sb="2" eb="4">
      <t>カンゴ</t>
    </rPh>
    <phoneticPr fontId="20"/>
  </si>
  <si>
    <t>文教大学</t>
    <rPh sb="0" eb="2">
      <t>ブンキョウ</t>
    </rPh>
    <rPh sb="2" eb="4">
      <t>ダイガク</t>
    </rPh>
    <phoneticPr fontId="20"/>
  </si>
  <si>
    <t>ものつくり大学</t>
    <rPh sb="5" eb="7">
      <t>ダイガク</t>
    </rPh>
    <phoneticPr fontId="20"/>
  </si>
  <si>
    <t>技能工芸</t>
    <rPh sb="0" eb="2">
      <t>ギノウ</t>
    </rPh>
    <rPh sb="2" eb="4">
      <t>コウゲイ</t>
    </rPh>
    <phoneticPr fontId="20"/>
  </si>
  <si>
    <t>淑徳大学</t>
    <rPh sb="0" eb="2">
      <t>シュクトク</t>
    </rPh>
    <rPh sb="2" eb="4">
      <t>ダイガク</t>
    </rPh>
    <phoneticPr fontId="20"/>
  </si>
  <si>
    <t>看護栄養</t>
    <rPh sb="0" eb="2">
      <t>カンゴ</t>
    </rPh>
    <rPh sb="2" eb="4">
      <t>エイヨウ</t>
    </rPh>
    <phoneticPr fontId="20"/>
  </si>
  <si>
    <t>総合福祉</t>
    <rPh sb="0" eb="2">
      <t>ソウゴウ</t>
    </rPh>
    <rPh sb="2" eb="4">
      <t>フクシ</t>
    </rPh>
    <phoneticPr fontId="20"/>
  </si>
  <si>
    <t>社会福祉</t>
    <rPh sb="0" eb="2">
      <t>シャカイ</t>
    </rPh>
    <rPh sb="2" eb="4">
      <t>フクシ</t>
    </rPh>
    <phoneticPr fontId="20"/>
  </si>
  <si>
    <t>福祉総合</t>
    <rPh sb="0" eb="2">
      <t>フクシ</t>
    </rPh>
    <rPh sb="2" eb="4">
      <t>ソウゴウ</t>
    </rPh>
    <phoneticPr fontId="20"/>
  </si>
  <si>
    <t>金沢工業大学</t>
    <rPh sb="0" eb="2">
      <t>カナザワ</t>
    </rPh>
    <rPh sb="2" eb="4">
      <t>コウギョウ</t>
    </rPh>
    <rPh sb="4" eb="6">
      <t>ダイガク</t>
    </rPh>
    <phoneticPr fontId="20"/>
  </si>
  <si>
    <t>愛知学泉大学</t>
    <rPh sb="0" eb="2">
      <t>アイチ</t>
    </rPh>
    <rPh sb="2" eb="3">
      <t>ガク</t>
    </rPh>
    <rPh sb="3" eb="4">
      <t>セン</t>
    </rPh>
    <rPh sb="4" eb="6">
      <t>ダイガク</t>
    </rPh>
    <phoneticPr fontId="20"/>
  </si>
  <si>
    <t>管理栄養士</t>
    <rPh sb="0" eb="2">
      <t>カンリ</t>
    </rPh>
    <rPh sb="2" eb="5">
      <t>エイヨウシ</t>
    </rPh>
    <phoneticPr fontId="20"/>
  </si>
  <si>
    <t>食農</t>
    <rPh sb="0" eb="1">
      <t>ショク</t>
    </rPh>
    <rPh sb="1" eb="2">
      <t>ノウ</t>
    </rPh>
    <phoneticPr fontId="20"/>
  </si>
  <si>
    <t>名古屋経済大学</t>
    <rPh sb="0" eb="3">
      <t>ナゴヤ</t>
    </rPh>
    <rPh sb="3" eb="5">
      <t>ケイザイ</t>
    </rPh>
    <rPh sb="5" eb="7">
      <t>ダイガク</t>
    </rPh>
    <phoneticPr fontId="20"/>
  </si>
  <si>
    <t>岐阜女子大学</t>
    <rPh sb="0" eb="2">
      <t>ギフ</t>
    </rPh>
    <rPh sb="2" eb="4">
      <t>ジョシ</t>
    </rPh>
    <rPh sb="4" eb="6">
      <t>ダイガク</t>
    </rPh>
    <phoneticPr fontId="20"/>
  </si>
  <si>
    <t>福井工業大学</t>
    <rPh sb="0" eb="2">
      <t>フクイ</t>
    </rPh>
    <rPh sb="2" eb="4">
      <t>コウギョウ</t>
    </rPh>
    <rPh sb="4" eb="6">
      <t>ダイガク</t>
    </rPh>
    <phoneticPr fontId="20"/>
  </si>
  <si>
    <t>建設</t>
    <rPh sb="0" eb="2">
      <t>ケンセツ</t>
    </rPh>
    <phoneticPr fontId="20"/>
  </si>
  <si>
    <t>環境デザイン</t>
    <rPh sb="0" eb="2">
      <t>カンキョウ</t>
    </rPh>
    <phoneticPr fontId="20"/>
  </si>
  <si>
    <t>修文大学</t>
    <rPh sb="0" eb="2">
      <t>シュウブン</t>
    </rPh>
    <rPh sb="2" eb="4">
      <t>ダイガク</t>
    </rPh>
    <phoneticPr fontId="20"/>
  </si>
  <si>
    <t>愛知工業大学</t>
    <rPh sb="0" eb="2">
      <t>アイチ</t>
    </rPh>
    <rPh sb="2" eb="4">
      <t>コウギョウ</t>
    </rPh>
    <rPh sb="4" eb="6">
      <t>ダイガク</t>
    </rPh>
    <phoneticPr fontId="20"/>
  </si>
  <si>
    <t>東海学園大学</t>
  </si>
  <si>
    <t>至学館大学</t>
    <rPh sb="0" eb="3">
      <t>シガクカン</t>
    </rPh>
    <rPh sb="3" eb="5">
      <t>ダイガク</t>
    </rPh>
    <phoneticPr fontId="20"/>
  </si>
  <si>
    <t>健康科学</t>
    <rPh sb="0" eb="2">
      <t>ケンコウ</t>
    </rPh>
    <rPh sb="2" eb="4">
      <t>カガク</t>
    </rPh>
    <phoneticPr fontId="20"/>
  </si>
  <si>
    <t>栄養科学</t>
    <rPh sb="0" eb="2">
      <t>エイヨウ</t>
    </rPh>
    <rPh sb="2" eb="4">
      <t>カガク</t>
    </rPh>
    <phoneticPr fontId="20"/>
  </si>
  <si>
    <t>兵庫大学</t>
    <rPh sb="0" eb="2">
      <t>ヒョウゴ</t>
    </rPh>
    <rPh sb="2" eb="4">
      <t>ダイガク</t>
    </rPh>
    <phoneticPr fontId="20"/>
  </si>
  <si>
    <t>甲子園大学</t>
    <rPh sb="0" eb="3">
      <t>コウシエン</t>
    </rPh>
    <rPh sb="3" eb="5">
      <t>ダイガク</t>
    </rPh>
    <phoneticPr fontId="20"/>
  </si>
  <si>
    <t>大阪青山大学</t>
    <rPh sb="0" eb="2">
      <t>オオサカ</t>
    </rPh>
    <rPh sb="2" eb="4">
      <t>アオヤマ</t>
    </rPh>
    <rPh sb="4" eb="6">
      <t>ダイガク</t>
    </rPh>
    <phoneticPr fontId="20"/>
  </si>
  <si>
    <t>羽衣国際大学</t>
    <rPh sb="0" eb="2">
      <t>ハゴロモ</t>
    </rPh>
    <rPh sb="2" eb="4">
      <t>コクサイ</t>
    </rPh>
    <rPh sb="4" eb="6">
      <t>ダイガク</t>
    </rPh>
    <phoneticPr fontId="20"/>
  </si>
  <si>
    <t>大坂樟蔭女子大学</t>
    <rPh sb="0" eb="2">
      <t>オオサカ</t>
    </rPh>
    <rPh sb="2" eb="4">
      <t>ショウイン</t>
    </rPh>
    <rPh sb="4" eb="6">
      <t>ジョシ</t>
    </rPh>
    <rPh sb="6" eb="8">
      <t>ダイガク</t>
    </rPh>
    <phoneticPr fontId="20"/>
  </si>
  <si>
    <t>吉備国際大学</t>
    <rPh sb="0" eb="2">
      <t>キビ</t>
    </rPh>
    <rPh sb="2" eb="4">
      <t>コクサイ</t>
    </rPh>
    <rPh sb="4" eb="6">
      <t>ダイガク</t>
    </rPh>
    <phoneticPr fontId="20"/>
  </si>
  <si>
    <t>地域創生農</t>
    <rPh sb="0" eb="2">
      <t>チイキ</t>
    </rPh>
    <rPh sb="2" eb="4">
      <t>ソウセイ</t>
    </rPh>
    <rPh sb="4" eb="5">
      <t>ノウ</t>
    </rPh>
    <phoneticPr fontId="20"/>
  </si>
  <si>
    <t>中国学園大学</t>
    <rPh sb="0" eb="2">
      <t>チュウゴク</t>
    </rPh>
    <rPh sb="2" eb="4">
      <t>ガクエン</t>
    </rPh>
    <rPh sb="4" eb="6">
      <t>ダイガク</t>
    </rPh>
    <phoneticPr fontId="20"/>
  </si>
  <si>
    <t>人間栄養</t>
    <rPh sb="0" eb="2">
      <t>ニンゲン</t>
    </rPh>
    <rPh sb="2" eb="4">
      <t>エイヨウ</t>
    </rPh>
    <phoneticPr fontId="20"/>
  </si>
  <si>
    <t>広島工業大学</t>
    <rPh sb="0" eb="2">
      <t>ヒロシマ</t>
    </rPh>
    <rPh sb="2" eb="4">
      <t>コウギョウ</t>
    </rPh>
    <rPh sb="4" eb="6">
      <t>ダイガク</t>
    </rPh>
    <phoneticPr fontId="20"/>
  </si>
  <si>
    <t>生命</t>
    <rPh sb="0" eb="2">
      <t>セイメイ</t>
    </rPh>
    <phoneticPr fontId="20"/>
  </si>
  <si>
    <t>食品生命科学</t>
    <rPh sb="0" eb="2">
      <t>ショクヒン</t>
    </rPh>
    <rPh sb="2" eb="4">
      <t>セイメイ</t>
    </rPh>
    <rPh sb="4" eb="6">
      <t>カガク</t>
    </rPh>
    <phoneticPr fontId="20"/>
  </si>
  <si>
    <t>西九州大学</t>
    <rPh sb="0" eb="1">
      <t>ニシ</t>
    </rPh>
    <rPh sb="1" eb="3">
      <t>キュウシュウ</t>
    </rPh>
    <rPh sb="3" eb="5">
      <t>ダイガク</t>
    </rPh>
    <phoneticPr fontId="20"/>
  </si>
  <si>
    <t>福岡工業大学</t>
    <rPh sb="0" eb="2">
      <t>フクオカ</t>
    </rPh>
    <rPh sb="2" eb="4">
      <t>コウギョウ</t>
    </rPh>
    <rPh sb="4" eb="6">
      <t>ダイガク</t>
    </rPh>
    <phoneticPr fontId="20"/>
  </si>
  <si>
    <t>長崎国際大学</t>
    <rPh sb="0" eb="2">
      <t>ナガサキ</t>
    </rPh>
    <rPh sb="2" eb="4">
      <t>コクサイ</t>
    </rPh>
    <rPh sb="4" eb="6">
      <t>ダイガク</t>
    </rPh>
    <phoneticPr fontId="20"/>
  </si>
  <si>
    <t>健康管理</t>
    <rPh sb="0" eb="2">
      <t>ケンコウ</t>
    </rPh>
    <rPh sb="2" eb="4">
      <t>カンリ</t>
    </rPh>
    <phoneticPr fontId="20"/>
  </si>
  <si>
    <t>活水女子大学</t>
    <rPh sb="0" eb="2">
      <t>カッスイ</t>
    </rPh>
    <rPh sb="2" eb="4">
      <t>ジョシ</t>
    </rPh>
    <rPh sb="4" eb="6">
      <t>ダイガク</t>
    </rPh>
    <phoneticPr fontId="20"/>
  </si>
  <si>
    <t>健康生活</t>
    <rPh sb="0" eb="2">
      <t>ケンコウ</t>
    </rPh>
    <rPh sb="2" eb="4">
      <t>セイカツ</t>
    </rPh>
    <phoneticPr fontId="20"/>
  </si>
  <si>
    <t>食生活健康</t>
    <rPh sb="0" eb="3">
      <t>ショクセイカツ</t>
    </rPh>
    <rPh sb="3" eb="5">
      <t>ケンコウ</t>
    </rPh>
    <phoneticPr fontId="20"/>
  </si>
  <si>
    <t>九州女子大学</t>
    <rPh sb="0" eb="2">
      <t>キュウシュウ</t>
    </rPh>
    <rPh sb="2" eb="4">
      <t>ジョシ</t>
    </rPh>
    <rPh sb="4" eb="6">
      <t>ダイガク</t>
    </rPh>
    <phoneticPr fontId="20"/>
  </si>
  <si>
    <t>尚絅大学</t>
    <rPh sb="0" eb="2">
      <t>ショウケイ</t>
    </rPh>
    <rPh sb="2" eb="4">
      <t>ダイガク</t>
    </rPh>
    <phoneticPr fontId="20"/>
  </si>
  <si>
    <t>全</t>
    <phoneticPr fontId="20"/>
  </si>
  <si>
    <t>県名</t>
    <rPh sb="0" eb="2">
      <t>ケンメイ</t>
    </rPh>
    <phoneticPr fontId="20"/>
  </si>
  <si>
    <t>1校からの推薦人数制限</t>
    <phoneticPr fontId="20"/>
  </si>
  <si>
    <t>農・総</t>
    <phoneticPr fontId="20"/>
  </si>
  <si>
    <t>×</t>
    <phoneticPr fontId="20"/>
  </si>
  <si>
    <t>書類・面接・小論文</t>
    <phoneticPr fontId="20"/>
  </si>
  <si>
    <t>森林科学</t>
    <rPh sb="0" eb="2">
      <t>シンリン</t>
    </rPh>
    <rPh sb="2" eb="4">
      <t>カガク</t>
    </rPh>
    <phoneticPr fontId="20"/>
  </si>
  <si>
    <t>動物科学</t>
    <rPh sb="0" eb="2">
      <t>ドウブツ</t>
    </rPh>
    <rPh sb="2" eb="4">
      <t>カガク</t>
    </rPh>
    <phoneticPr fontId="20"/>
  </si>
  <si>
    <t>食料生命環境</t>
    <phoneticPr fontId="20"/>
  </si>
  <si>
    <t>農工商水情総</t>
    <rPh sb="0" eb="1">
      <t>ノウ</t>
    </rPh>
    <rPh sb="1" eb="2">
      <t>コウ</t>
    </rPh>
    <rPh sb="2" eb="3">
      <t>ショウ</t>
    </rPh>
    <rPh sb="3" eb="4">
      <t>スイ</t>
    </rPh>
    <rPh sb="4" eb="5">
      <t>ジョウ</t>
    </rPh>
    <rPh sb="5" eb="6">
      <t>ソウ</t>
    </rPh>
    <phoneticPr fontId="20"/>
  </si>
  <si>
    <t>Ⓐ</t>
    <phoneticPr fontId="20"/>
  </si>
  <si>
    <t>専・総</t>
    <phoneticPr fontId="20"/>
  </si>
  <si>
    <t>生物資源科学</t>
    <rPh sb="2" eb="4">
      <t>シゲン</t>
    </rPh>
    <phoneticPr fontId="20"/>
  </si>
  <si>
    <t>生物資源科学</t>
    <rPh sb="0" eb="2">
      <t>セイブツ</t>
    </rPh>
    <rPh sb="2" eb="4">
      <t>シゲン</t>
    </rPh>
    <rPh sb="4" eb="6">
      <t>カガク</t>
    </rPh>
    <phoneticPr fontId="20"/>
  </si>
  <si>
    <t>農・総</t>
    <rPh sb="0" eb="1">
      <t>ノウ</t>
    </rPh>
    <phoneticPr fontId="20"/>
  </si>
  <si>
    <t>農・総</t>
    <rPh sb="0" eb="1">
      <t>ノウ</t>
    </rPh>
    <rPh sb="2" eb="3">
      <t>ソウ</t>
    </rPh>
    <phoneticPr fontId="20"/>
  </si>
  <si>
    <t>書類・面接（英語等学力）</t>
    <rPh sb="6" eb="8">
      <t>エイゴ</t>
    </rPh>
    <rPh sb="8" eb="9">
      <t>トウ</t>
    </rPh>
    <phoneticPr fontId="20"/>
  </si>
  <si>
    <t>普・総</t>
    <rPh sb="0" eb="1">
      <t>フ</t>
    </rPh>
    <rPh sb="2" eb="3">
      <t>ソウ</t>
    </rPh>
    <phoneticPr fontId="20"/>
  </si>
  <si>
    <t>広島大学</t>
    <rPh sb="0" eb="2">
      <t>ヒロシマ</t>
    </rPh>
    <rPh sb="2" eb="4">
      <t>ダイガク</t>
    </rPh>
    <phoneticPr fontId="21"/>
  </si>
  <si>
    <t>生物生産</t>
    <rPh sb="0" eb="2">
      <t>セイブツ</t>
    </rPh>
    <rPh sb="2" eb="4">
      <t>セイサン</t>
    </rPh>
    <phoneticPr fontId="21"/>
  </si>
  <si>
    <t>１．国立大学(2)</t>
    <rPh sb="2" eb="4">
      <t>コクリツ</t>
    </rPh>
    <rPh sb="4" eb="6">
      <t>ダイガク</t>
    </rPh>
    <phoneticPr fontId="20"/>
  </si>
  <si>
    <t>生物資源産業</t>
    <rPh sb="0" eb="2">
      <t>セイブツ</t>
    </rPh>
    <rPh sb="2" eb="4">
      <t>シゲン</t>
    </rPh>
    <rPh sb="4" eb="6">
      <t>サンギョウ</t>
    </rPh>
    <phoneticPr fontId="20"/>
  </si>
  <si>
    <t>4.0以上</t>
    <rPh sb="3" eb="5">
      <t>イジョウ</t>
    </rPh>
    <phoneticPr fontId="2"/>
  </si>
  <si>
    <t>専･総</t>
    <rPh sb="0" eb="1">
      <t>セン</t>
    </rPh>
    <rPh sb="2" eb="3">
      <t>ソウ</t>
    </rPh>
    <phoneticPr fontId="20"/>
  </si>
  <si>
    <t>書類・総合問題・面接(口頭試験)</t>
    <rPh sb="0" eb="2">
      <t>ショルイ</t>
    </rPh>
    <rPh sb="3" eb="5">
      <t>ソウゴウ</t>
    </rPh>
    <rPh sb="5" eb="7">
      <t>モンダイ</t>
    </rPh>
    <rPh sb="8" eb="10">
      <t>メンセツ</t>
    </rPh>
    <rPh sb="11" eb="13">
      <t>コウトウ</t>
    </rPh>
    <rPh sb="13" eb="15">
      <t>シケン</t>
    </rPh>
    <phoneticPr fontId="20"/>
  </si>
  <si>
    <t>書類・面接(農業基礎知識）</t>
    <rPh sb="6" eb="8">
      <t>ノウギョウ</t>
    </rPh>
    <rPh sb="8" eb="10">
      <t>キソ</t>
    </rPh>
    <rPh sb="10" eb="12">
      <t>チシキ</t>
    </rPh>
    <phoneticPr fontId="20"/>
  </si>
  <si>
    <t>書類・面接(森林基礎知識）</t>
    <rPh sb="6" eb="8">
      <t>シンリン</t>
    </rPh>
    <rPh sb="8" eb="10">
      <t>キソ</t>
    </rPh>
    <rPh sb="10" eb="12">
      <t>チシキ</t>
    </rPh>
    <phoneticPr fontId="20"/>
  </si>
  <si>
    <t>書類・面接(口頭試験）</t>
    <rPh sb="7" eb="8">
      <t>トウ</t>
    </rPh>
    <phoneticPr fontId="20"/>
  </si>
  <si>
    <t>農業生産科学</t>
    <rPh sb="0" eb="2">
      <t>ノウギョウ</t>
    </rPh>
    <rPh sb="2" eb="4">
      <t>セイサン</t>
    </rPh>
    <rPh sb="4" eb="6">
      <t>カガク</t>
    </rPh>
    <phoneticPr fontId="20"/>
  </si>
  <si>
    <t>食料生命科学</t>
    <rPh sb="0" eb="2">
      <t>ショクリョウ</t>
    </rPh>
    <rPh sb="2" eb="4">
      <t>セイメイ</t>
    </rPh>
    <rPh sb="4" eb="6">
      <t>カガク</t>
    </rPh>
    <phoneticPr fontId="20"/>
  </si>
  <si>
    <t>食資源開発</t>
    <rPh sb="0" eb="3">
      <t>ショクシゲン</t>
    </rPh>
    <rPh sb="3" eb="5">
      <t>カイハツ</t>
    </rPh>
    <phoneticPr fontId="20"/>
  </si>
  <si>
    <t>全</t>
    <rPh sb="0" eb="1">
      <t>ゼン</t>
    </rPh>
    <phoneticPr fontId="2"/>
  </si>
  <si>
    <t>※(２)は、県外</t>
    <rPh sb="6" eb="8">
      <t>ケンガイ</t>
    </rPh>
    <phoneticPr fontId="20"/>
  </si>
  <si>
    <t>2学科で28名</t>
    <rPh sb="1" eb="3">
      <t>ガッカ</t>
    </rPh>
    <rPh sb="6" eb="7">
      <t>メイ</t>
    </rPh>
    <phoneticPr fontId="20"/>
  </si>
  <si>
    <t>農･水･総</t>
    <rPh sb="0" eb="1">
      <t>ノウ</t>
    </rPh>
    <rPh sb="2" eb="3">
      <t>スイ</t>
    </rPh>
    <rPh sb="4" eb="5">
      <t>ソウ</t>
    </rPh>
    <phoneticPr fontId="20"/>
  </si>
  <si>
    <t>書類・面接(英語)・小論文</t>
    <rPh sb="0" eb="2">
      <t>ショルイ</t>
    </rPh>
    <rPh sb="3" eb="5">
      <t>メンセツ</t>
    </rPh>
    <rPh sb="6" eb="8">
      <t>エイゴ</t>
    </rPh>
    <rPh sb="10" eb="13">
      <t>ショウロンブン</t>
    </rPh>
    <phoneticPr fontId="20"/>
  </si>
  <si>
    <t>工･農･水</t>
    <rPh sb="0" eb="1">
      <t>コウ</t>
    </rPh>
    <rPh sb="2" eb="3">
      <t>ノウ</t>
    </rPh>
    <rPh sb="4" eb="5">
      <t>スイ</t>
    </rPh>
    <phoneticPr fontId="20"/>
  </si>
  <si>
    <t>書類・基礎学力・面接</t>
    <rPh sb="0" eb="2">
      <t>ショルイ</t>
    </rPh>
    <rPh sb="3" eb="5">
      <t>キソ</t>
    </rPh>
    <rPh sb="5" eb="7">
      <t>ガクリョク</t>
    </rPh>
    <rPh sb="8" eb="10">
      <t>メンセツ</t>
    </rPh>
    <phoneticPr fontId="20"/>
  </si>
  <si>
    <t>国数英理４</t>
    <rPh sb="0" eb="1">
      <t>コク</t>
    </rPh>
    <rPh sb="1" eb="2">
      <t>スウ</t>
    </rPh>
    <rPh sb="2" eb="3">
      <t>エイ</t>
    </rPh>
    <rPh sb="3" eb="4">
      <t>リ</t>
    </rPh>
    <phoneticPr fontId="20"/>
  </si>
  <si>
    <t>食環境栄養</t>
    <rPh sb="0" eb="1">
      <t>ショク</t>
    </rPh>
    <rPh sb="1" eb="3">
      <t>カンキョウ</t>
    </rPh>
    <rPh sb="3" eb="5">
      <t>エイヨウ</t>
    </rPh>
    <phoneticPr fontId="20"/>
  </si>
  <si>
    <t>公立鳥取環境大学</t>
    <rPh sb="0" eb="2">
      <t>コウリツ</t>
    </rPh>
    <rPh sb="2" eb="4">
      <t>トットリ</t>
    </rPh>
    <rPh sb="4" eb="6">
      <t>カンキョウ</t>
    </rPh>
    <rPh sb="6" eb="8">
      <t>ダイガク</t>
    </rPh>
    <phoneticPr fontId="2"/>
  </si>
  <si>
    <t>農・林･水</t>
    <rPh sb="2" eb="3">
      <t>リン</t>
    </rPh>
    <phoneticPr fontId="20"/>
  </si>
  <si>
    <t>農食環境学群</t>
    <rPh sb="0" eb="1">
      <t>ノウ</t>
    </rPh>
    <rPh sb="1" eb="2">
      <t>ショク</t>
    </rPh>
    <rPh sb="2" eb="4">
      <t>カンキョウ</t>
    </rPh>
    <rPh sb="4" eb="6">
      <t>ガクグン</t>
    </rPh>
    <phoneticPr fontId="20"/>
  </si>
  <si>
    <t>生産農</t>
    <rPh sb="0" eb="2">
      <t>セイサン</t>
    </rPh>
    <rPh sb="2" eb="3">
      <t>ノウ</t>
    </rPh>
    <phoneticPr fontId="20"/>
  </si>
  <si>
    <t>環境農</t>
    <rPh sb="0" eb="2">
      <t>カンキョウ</t>
    </rPh>
    <rPh sb="2" eb="3">
      <t>ノウ</t>
    </rPh>
    <phoneticPr fontId="20"/>
  </si>
  <si>
    <t>先端食農</t>
    <rPh sb="0" eb="2">
      <t>センタン</t>
    </rPh>
    <rPh sb="2" eb="4">
      <t>ショクノウ</t>
    </rPh>
    <phoneticPr fontId="20"/>
  </si>
  <si>
    <t>ｱﾆﾏﾙｻｲｴﾝｽ&lt;動物看護福祉&gt;</t>
    <rPh sb="10" eb="12">
      <t>ドウブツ</t>
    </rPh>
    <rPh sb="12" eb="14">
      <t>カンゴ</t>
    </rPh>
    <rPh sb="14" eb="16">
      <t>フクシ</t>
    </rPh>
    <phoneticPr fontId="20"/>
  </si>
  <si>
    <t>食品安全健康</t>
    <rPh sb="4" eb="6">
      <t>ケンコウ</t>
    </rPh>
    <phoneticPr fontId="20"/>
  </si>
  <si>
    <t>栄養科学</t>
    <rPh sb="2" eb="4">
      <t>カガク</t>
    </rPh>
    <phoneticPr fontId="20"/>
  </si>
  <si>
    <t>地域環境科学</t>
    <rPh sb="4" eb="6">
      <t>カガク</t>
    </rPh>
    <phoneticPr fontId="20"/>
  </si>
  <si>
    <t>農芸化学</t>
    <rPh sb="0" eb="2">
      <t>ノウゲイ</t>
    </rPh>
    <rPh sb="2" eb="4">
      <t>カガク</t>
    </rPh>
    <phoneticPr fontId="20"/>
  </si>
  <si>
    <t>応用バイオ科学</t>
  </si>
  <si>
    <t>３．私立大学(2)</t>
    <rPh sb="2" eb="4">
      <t>シリツ</t>
    </rPh>
    <rPh sb="4" eb="6">
      <t>ダイガク</t>
    </rPh>
    <phoneticPr fontId="20"/>
  </si>
  <si>
    <t>食品開発科学</t>
    <rPh sb="0" eb="2">
      <t>ショクヒン</t>
    </rPh>
    <rPh sb="2" eb="4">
      <t>カイハツ</t>
    </rPh>
    <rPh sb="4" eb="6">
      <t>カガク</t>
    </rPh>
    <phoneticPr fontId="20"/>
  </si>
  <si>
    <t>４．その他の農業関係大学・学部・学科</t>
    <rPh sb="4" eb="5">
      <t>タ</t>
    </rPh>
    <rPh sb="6" eb="8">
      <t>ノウギョウ</t>
    </rPh>
    <rPh sb="8" eb="10">
      <t>カンケイ</t>
    </rPh>
    <rPh sb="10" eb="12">
      <t>ダイガク</t>
    </rPh>
    <rPh sb="13" eb="15">
      <t>ガクブ</t>
    </rPh>
    <rPh sb="16" eb="18">
      <t>ガッカ</t>
    </rPh>
    <phoneticPr fontId="20"/>
  </si>
  <si>
    <t>書類･面接･国語基礎･小論文</t>
    <rPh sb="0" eb="2">
      <t>ショルイ</t>
    </rPh>
    <rPh sb="3" eb="5">
      <t>メンセツ</t>
    </rPh>
    <rPh sb="6" eb="8">
      <t>コクゴ</t>
    </rPh>
    <rPh sb="8" eb="10">
      <t>キソ</t>
    </rPh>
    <rPh sb="11" eb="14">
      <t>ショウロンブン</t>
    </rPh>
    <phoneticPr fontId="20"/>
  </si>
  <si>
    <t>書類・小論文・面接</t>
    <rPh sb="0" eb="2">
      <t>ショルイ</t>
    </rPh>
    <rPh sb="3" eb="6">
      <t>ショウロンブン</t>
    </rPh>
    <rPh sb="7" eb="9">
      <t>メンセツ</t>
    </rPh>
    <phoneticPr fontId="20"/>
  </si>
  <si>
    <t>食物健康科学</t>
    <rPh sb="0" eb="2">
      <t>ショクモツ</t>
    </rPh>
    <rPh sb="2" eb="4">
      <t>ケンコウ</t>
    </rPh>
    <rPh sb="4" eb="6">
      <t>カガク</t>
    </rPh>
    <phoneticPr fontId="20"/>
  </si>
  <si>
    <t>書類・適性ﾃｽﾄ</t>
    <rPh sb="0" eb="2">
      <t>ショルイ</t>
    </rPh>
    <rPh sb="3" eb="5">
      <t>テキセイ</t>
    </rPh>
    <phoneticPr fontId="20"/>
  </si>
  <si>
    <t>書類･小論文･面接</t>
    <rPh sb="3" eb="6">
      <t>ショウロンブン</t>
    </rPh>
    <phoneticPr fontId="20"/>
  </si>
  <si>
    <t>城西国際大学</t>
    <rPh sb="0" eb="2">
      <t>ジョウサイ</t>
    </rPh>
    <rPh sb="2" eb="4">
      <t>コクサイ</t>
    </rPh>
    <rPh sb="4" eb="6">
      <t>ダイガク</t>
    </rPh>
    <phoneticPr fontId="20"/>
  </si>
  <si>
    <t>書類・面接</t>
    <rPh sb="0" eb="2">
      <t>ショルイ</t>
    </rPh>
    <rPh sb="3" eb="5">
      <t>メンセツ</t>
    </rPh>
    <phoneticPr fontId="20"/>
  </si>
  <si>
    <t>生命応用化学</t>
    <rPh sb="4" eb="6">
      <t>カガク</t>
    </rPh>
    <phoneticPr fontId="20"/>
  </si>
  <si>
    <t>環境土木工</t>
    <rPh sb="0" eb="2">
      <t>カンキョウ</t>
    </rPh>
    <rPh sb="2" eb="4">
      <t>ドボク</t>
    </rPh>
    <rPh sb="4" eb="5">
      <t>コウ</t>
    </rPh>
    <phoneticPr fontId="20"/>
  </si>
  <si>
    <t>書類・基礎学力ﾃｽﾄ・面接</t>
    <rPh sb="0" eb="2">
      <t>ショルイ</t>
    </rPh>
    <rPh sb="3" eb="5">
      <t>キソ</t>
    </rPh>
    <rPh sb="5" eb="7">
      <t>ガクリョク</t>
    </rPh>
    <rPh sb="11" eb="13">
      <t>メンセツ</t>
    </rPh>
    <phoneticPr fontId="20"/>
  </si>
  <si>
    <t>人間生活科学</t>
    <rPh sb="0" eb="2">
      <t>ニンゲン</t>
    </rPh>
    <rPh sb="2" eb="4">
      <t>セイカツ</t>
    </rPh>
    <rPh sb="4" eb="6">
      <t>カガク</t>
    </rPh>
    <phoneticPr fontId="20"/>
  </si>
  <si>
    <t>書類・基礎学力検査</t>
    <rPh sb="0" eb="2">
      <t>ショルイ</t>
    </rPh>
    <rPh sb="3" eb="5">
      <t>キソ</t>
    </rPh>
    <rPh sb="5" eb="7">
      <t>ガクリョク</t>
    </rPh>
    <rPh sb="7" eb="9">
      <t>ケンサ</t>
    </rPh>
    <phoneticPr fontId="20"/>
  </si>
  <si>
    <t>建築土木工</t>
    <rPh sb="0" eb="2">
      <t>ケンチク</t>
    </rPh>
    <rPh sb="2" eb="4">
      <t>ドボク</t>
    </rPh>
    <rPh sb="4" eb="5">
      <t>コウ</t>
    </rPh>
    <phoneticPr fontId="20"/>
  </si>
  <si>
    <t>書類・小論文・面接</t>
  </si>
  <si>
    <t>書類･基礎学力･小論文･面接</t>
    <rPh sb="0" eb="2">
      <t>ショルイ</t>
    </rPh>
    <rPh sb="3" eb="5">
      <t>キソ</t>
    </rPh>
    <rPh sb="5" eb="7">
      <t>ガクリョク</t>
    </rPh>
    <rPh sb="8" eb="11">
      <t>ショウロンブン</t>
    </rPh>
    <rPh sb="12" eb="14">
      <t>メンセツ</t>
    </rPh>
    <phoneticPr fontId="20"/>
  </si>
  <si>
    <t>書類･基礎学力･小論文･面接</t>
  </si>
  <si>
    <t>書類・基礎教養問題・面接</t>
    <rPh sb="0" eb="2">
      <t>ショルイ</t>
    </rPh>
    <rPh sb="3" eb="5">
      <t>キソ</t>
    </rPh>
    <rPh sb="5" eb="7">
      <t>キョウヨウ</t>
    </rPh>
    <rPh sb="7" eb="9">
      <t>モンダイ</t>
    </rPh>
    <rPh sb="10" eb="12">
      <t>メンセツ</t>
    </rPh>
    <phoneticPr fontId="20"/>
  </si>
  <si>
    <t>４．その他の農業関係大学・学部・学科(2)</t>
    <rPh sb="4" eb="5">
      <t>タ</t>
    </rPh>
    <rPh sb="6" eb="8">
      <t>ノウギョウ</t>
    </rPh>
    <rPh sb="8" eb="10">
      <t>カンケイ</t>
    </rPh>
    <rPh sb="10" eb="12">
      <t>ダイガク</t>
    </rPh>
    <rPh sb="13" eb="15">
      <t>ガクブ</t>
    </rPh>
    <rPh sb="16" eb="18">
      <t>ガッカ</t>
    </rPh>
    <phoneticPr fontId="20"/>
  </si>
  <si>
    <t>帝塚山学院大学</t>
    <rPh sb="0" eb="1">
      <t>テイ</t>
    </rPh>
    <rPh sb="1" eb="2">
      <t>ヅカ</t>
    </rPh>
    <rPh sb="2" eb="3">
      <t>ヤマ</t>
    </rPh>
    <rPh sb="3" eb="5">
      <t>ガクイン</t>
    </rPh>
    <rPh sb="5" eb="7">
      <t>ダイガク</t>
    </rPh>
    <phoneticPr fontId="20"/>
  </si>
  <si>
    <t>書類・学力試験・面接</t>
    <rPh sb="0" eb="2">
      <t>ショルイ</t>
    </rPh>
    <rPh sb="3" eb="5">
      <t>ガクリョク</t>
    </rPh>
    <rPh sb="5" eb="7">
      <t>シケン</t>
    </rPh>
    <rPh sb="8" eb="10">
      <t>メンセツ</t>
    </rPh>
    <phoneticPr fontId="20"/>
  </si>
  <si>
    <t>書類・基礎学力検査・面接</t>
    <rPh sb="0" eb="2">
      <t>ショルイ</t>
    </rPh>
    <rPh sb="3" eb="5">
      <t>キソ</t>
    </rPh>
    <rPh sb="5" eb="7">
      <t>ガクリョク</t>
    </rPh>
    <rPh sb="7" eb="9">
      <t>ケンサ</t>
    </rPh>
    <rPh sb="10" eb="12">
      <t>メンセツ</t>
    </rPh>
    <phoneticPr fontId="20"/>
  </si>
  <si>
    <t>書類・小論文･面接</t>
    <rPh sb="3" eb="6">
      <t>ショウロンブン</t>
    </rPh>
    <phoneticPr fontId="20"/>
  </si>
  <si>
    <t>生命環境化学</t>
    <rPh sb="0" eb="2">
      <t>セイメイ</t>
    </rPh>
    <rPh sb="2" eb="4">
      <t>カンキョウ</t>
    </rPh>
    <rPh sb="4" eb="6">
      <t>カガク</t>
    </rPh>
    <phoneticPr fontId="20"/>
  </si>
  <si>
    <t>備考</t>
    <phoneticPr fontId="20"/>
  </si>
  <si>
    <t>定員</t>
    <phoneticPr fontId="20"/>
  </si>
  <si>
    <t>5-7</t>
    <phoneticPr fontId="20"/>
  </si>
  <si>
    <t>山形大学</t>
    <phoneticPr fontId="20"/>
  </si>
  <si>
    <t>教育</t>
    <phoneticPr fontId="20"/>
  </si>
  <si>
    <t>生命環境</t>
    <phoneticPr fontId="20"/>
  </si>
  <si>
    <t>森林科学</t>
    <phoneticPr fontId="20"/>
  </si>
  <si>
    <t>農</t>
    <phoneticPr fontId="20"/>
  </si>
  <si>
    <t>農業経済</t>
    <phoneticPr fontId="20"/>
  </si>
  <si>
    <t>Ⓐ</t>
  </si>
  <si>
    <t>－</t>
    <phoneticPr fontId="20"/>
  </si>
  <si>
    <t>東京農工大学</t>
    <phoneticPr fontId="20"/>
  </si>
  <si>
    <t>生物生産</t>
    <phoneticPr fontId="20"/>
  </si>
  <si>
    <t>応用生物科学</t>
    <phoneticPr fontId="20"/>
  </si>
  <si>
    <t>環境資源科学</t>
    <phoneticPr fontId="20"/>
  </si>
  <si>
    <t>地域生態システム</t>
    <phoneticPr fontId="20"/>
  </si>
  <si>
    <t>工・農・総</t>
    <phoneticPr fontId="20"/>
  </si>
  <si>
    <t>-</t>
    <phoneticPr fontId="20"/>
  </si>
  <si>
    <t>書類・面接・小論文（含理）</t>
    <phoneticPr fontId="20"/>
  </si>
  <si>
    <t>生物資源科学</t>
    <rPh sb="0" eb="2">
      <t>セイブツ</t>
    </rPh>
    <rPh sb="2" eb="4">
      <t>シゲン</t>
    </rPh>
    <rPh sb="4" eb="6">
      <t>カガク</t>
    </rPh>
    <phoneticPr fontId="20"/>
  </si>
  <si>
    <t>教育</t>
  </si>
  <si>
    <t>生物環境科学</t>
    <phoneticPr fontId="20"/>
  </si>
  <si>
    <t>資源生物科学</t>
    <phoneticPr fontId="20"/>
  </si>
  <si>
    <t>応用生命科学</t>
    <phoneticPr fontId="20"/>
  </si>
  <si>
    <t>京都教育大学</t>
    <phoneticPr fontId="20"/>
  </si>
  <si>
    <t>農・工</t>
    <rPh sb="0" eb="1">
      <t>ノウ</t>
    </rPh>
    <rPh sb="2" eb="3">
      <t>コウ</t>
    </rPh>
    <phoneticPr fontId="20"/>
  </si>
  <si>
    <t>書類・面接</t>
    <phoneticPr fontId="20"/>
  </si>
  <si>
    <t>5-6</t>
    <phoneticPr fontId="20"/>
  </si>
  <si>
    <t>総合農業科学</t>
    <rPh sb="5" eb="6">
      <t>ガク</t>
    </rPh>
    <phoneticPr fontId="20"/>
  </si>
  <si>
    <t>専</t>
    <phoneticPr fontId="20"/>
  </si>
  <si>
    <t>Ⓐ・4.3</t>
    <phoneticPr fontId="20"/>
  </si>
  <si>
    <t>4-5</t>
    <phoneticPr fontId="20"/>
  </si>
  <si>
    <t>生物資源環境科学</t>
    <phoneticPr fontId="20"/>
  </si>
  <si>
    <t>生物機能科学</t>
    <phoneticPr fontId="20"/>
  </si>
  <si>
    <t>Ⓐまたは4.3</t>
    <phoneticPr fontId="20"/>
  </si>
  <si>
    <t>×</t>
    <phoneticPr fontId="2"/>
  </si>
  <si>
    <t>高知大学</t>
    <phoneticPr fontId="20"/>
  </si>
  <si>
    <t>農林海洋科学</t>
    <phoneticPr fontId="20"/>
  </si>
  <si>
    <t>農・工・水・総</t>
    <rPh sb="2" eb="3">
      <t>コウ</t>
    </rPh>
    <rPh sb="4" eb="5">
      <t>スイ</t>
    </rPh>
    <phoneticPr fontId="20"/>
  </si>
  <si>
    <t>高知県内高校出身者</t>
    <rPh sb="0" eb="2">
      <t>コウチ</t>
    </rPh>
    <rPh sb="2" eb="4">
      <t>ケンナイ</t>
    </rPh>
    <rPh sb="4" eb="6">
      <t>コウコウ</t>
    </rPh>
    <rPh sb="6" eb="9">
      <t>シュッシンシャ</t>
    </rPh>
    <phoneticPr fontId="20"/>
  </si>
  <si>
    <t>4.3以上でⒶ</t>
    <rPh sb="3" eb="5">
      <t>イジョウ</t>
    </rPh>
    <phoneticPr fontId="20"/>
  </si>
  <si>
    <t>書類・基礎学力・学習テスト・面接(口試)・小論文</t>
    <rPh sb="3" eb="5">
      <t>キソ</t>
    </rPh>
    <rPh sb="5" eb="7">
      <t>ガクリョク</t>
    </rPh>
    <rPh sb="8" eb="10">
      <t>ガクシュウ</t>
    </rPh>
    <phoneticPr fontId="20"/>
  </si>
  <si>
    <t>2-2or2-3</t>
    <phoneticPr fontId="20"/>
  </si>
  <si>
    <t>宮崎大学</t>
    <phoneticPr fontId="20"/>
  </si>
  <si>
    <t>植物生産環境科学</t>
    <phoneticPr fontId="20"/>
  </si>
  <si>
    <t>森林緑地環境科学</t>
    <phoneticPr fontId="20"/>
  </si>
  <si>
    <t>普・工・農・林・総</t>
    <rPh sb="0" eb="1">
      <t>フ</t>
    </rPh>
    <rPh sb="2" eb="3">
      <t>コウ</t>
    </rPh>
    <rPh sb="4" eb="5">
      <t>ノウ</t>
    </rPh>
    <rPh sb="6" eb="7">
      <t>リン</t>
    </rPh>
    <rPh sb="8" eb="9">
      <t>ソウ</t>
    </rPh>
    <phoneticPr fontId="20"/>
  </si>
  <si>
    <t>普・工・農・林・水・総</t>
    <rPh sb="0" eb="1">
      <t>フ</t>
    </rPh>
    <rPh sb="2" eb="3">
      <t>コウ</t>
    </rPh>
    <rPh sb="4" eb="5">
      <t>ノウ</t>
    </rPh>
    <rPh sb="6" eb="7">
      <t>リン</t>
    </rPh>
    <rPh sb="8" eb="9">
      <t>スイ</t>
    </rPh>
    <rPh sb="10" eb="11">
      <t>ソウ</t>
    </rPh>
    <phoneticPr fontId="20"/>
  </si>
  <si>
    <t>畜産草地科学</t>
  </si>
  <si>
    <t>地域資源創成</t>
    <rPh sb="0" eb="2">
      <t>チイキ</t>
    </rPh>
    <rPh sb="2" eb="4">
      <t>シゲン</t>
    </rPh>
    <rPh sb="4" eb="6">
      <t>ソウセイ</t>
    </rPh>
    <phoneticPr fontId="20"/>
  </si>
  <si>
    <t>農・林・電・総</t>
    <rPh sb="0" eb="1">
      <t>ノウ</t>
    </rPh>
    <rPh sb="2" eb="3">
      <t>リン</t>
    </rPh>
    <rPh sb="4" eb="5">
      <t>デン</t>
    </rPh>
    <rPh sb="6" eb="7">
      <t>ソウ</t>
    </rPh>
    <phoneticPr fontId="20"/>
  </si>
  <si>
    <t>琉球大学</t>
    <phoneticPr fontId="20"/>
  </si>
  <si>
    <t>亜熱帯地域農</t>
    <phoneticPr fontId="20"/>
  </si>
  <si>
    <t>亜熱帯農林環境科学</t>
    <phoneticPr fontId="20"/>
  </si>
  <si>
    <t>地域農業工</t>
    <phoneticPr fontId="20"/>
  </si>
  <si>
    <t>亜熱帯生物資源科学</t>
    <phoneticPr fontId="20"/>
  </si>
  <si>
    <t>４(２)</t>
    <phoneticPr fontId="20"/>
  </si>
  <si>
    <t>秋田県立大学</t>
    <phoneticPr fontId="20"/>
  </si>
  <si>
    <t>生物資源科学</t>
    <phoneticPr fontId="20"/>
  </si>
  <si>
    <t>前橋工科大学</t>
    <phoneticPr fontId="20"/>
  </si>
  <si>
    <t>生物工</t>
    <phoneticPr fontId="20"/>
  </si>
  <si>
    <t>石川県立大学</t>
    <phoneticPr fontId="20"/>
  </si>
  <si>
    <t>生物資源環境</t>
    <phoneticPr fontId="20"/>
  </si>
  <si>
    <t>静岡県立大学</t>
    <phoneticPr fontId="20"/>
  </si>
  <si>
    <t>食品栄養科学</t>
    <phoneticPr fontId="20"/>
  </si>
  <si>
    <t>食品生命科学</t>
    <phoneticPr fontId="20"/>
  </si>
  <si>
    <t>4.0＋理・英4.3</t>
    <phoneticPr fontId="20"/>
  </si>
  <si>
    <t>栄養生命科学</t>
    <phoneticPr fontId="20"/>
  </si>
  <si>
    <t>県内</t>
    <phoneticPr fontId="20"/>
  </si>
  <si>
    <t>生命分子化学</t>
    <phoneticPr fontId="20"/>
  </si>
  <si>
    <t>農学生命科学</t>
    <phoneticPr fontId="20"/>
  </si>
  <si>
    <t>環境・情報科学</t>
    <phoneticPr fontId="20"/>
  </si>
  <si>
    <t>環境デザイン</t>
    <phoneticPr fontId="20"/>
  </si>
  <si>
    <t>全(専枠有)</t>
    <phoneticPr fontId="20"/>
  </si>
  <si>
    <t>書類・面接・総合問題(英･理･数)</t>
    <phoneticPr fontId="20"/>
  </si>
  <si>
    <t>生活科学</t>
    <phoneticPr fontId="20"/>
  </si>
  <si>
    <t>化学バイオ工</t>
    <rPh sb="5" eb="6">
      <t>コウ</t>
    </rPh>
    <phoneticPr fontId="20"/>
  </si>
  <si>
    <t>県立広島大学</t>
    <phoneticPr fontId="20"/>
  </si>
  <si>
    <t>健康栄養</t>
    <phoneticPr fontId="20"/>
  </si>
  <si>
    <t>熊本県立大学</t>
    <phoneticPr fontId="20"/>
  </si>
  <si>
    <t>環境共生</t>
    <phoneticPr fontId="20"/>
  </si>
  <si>
    <t>獣医学群</t>
    <rPh sb="0" eb="3">
      <t>ジュウイガク</t>
    </rPh>
    <rPh sb="3" eb="4">
      <t>グン</t>
    </rPh>
    <phoneticPr fontId="20"/>
  </si>
  <si>
    <t>獣医</t>
    <phoneticPr fontId="20"/>
  </si>
  <si>
    <t>動物資源科学</t>
    <phoneticPr fontId="20"/>
  </si>
  <si>
    <t>玉川大学</t>
    <phoneticPr fontId="20"/>
  </si>
  <si>
    <t>生物資源開発</t>
    <rPh sb="0" eb="2">
      <t>セイブツ</t>
    </rPh>
    <rPh sb="2" eb="4">
      <t>シゲン</t>
    </rPh>
    <rPh sb="4" eb="6">
      <t>カイハツ</t>
    </rPh>
    <phoneticPr fontId="20"/>
  </si>
  <si>
    <t>デザイン農</t>
    <rPh sb="4" eb="5">
      <t>ノウ</t>
    </rPh>
    <phoneticPr fontId="20"/>
  </si>
  <si>
    <t xml:space="preserve">応用生物科学
</t>
    <phoneticPr fontId="20"/>
  </si>
  <si>
    <t>醸造科学</t>
    <phoneticPr fontId="20"/>
  </si>
  <si>
    <t>バイオサイエンス</t>
    <phoneticPr fontId="20"/>
  </si>
  <si>
    <t>分子生命化学</t>
    <rPh sb="0" eb="2">
      <t>ブンシ</t>
    </rPh>
    <rPh sb="2" eb="4">
      <t>セイメイ</t>
    </rPh>
    <rPh sb="4" eb="6">
      <t>カガク</t>
    </rPh>
    <phoneticPr fontId="20"/>
  </si>
  <si>
    <t>分子微生物学</t>
    <rPh sb="0" eb="2">
      <t>ブンシ</t>
    </rPh>
    <rPh sb="2" eb="5">
      <t>ビセイブツ</t>
    </rPh>
    <rPh sb="5" eb="6">
      <t>ガク</t>
    </rPh>
    <phoneticPr fontId="20"/>
  </si>
  <si>
    <t>森林総合科学</t>
    <rPh sb="4" eb="6">
      <t>カガク</t>
    </rPh>
    <phoneticPr fontId="20"/>
  </si>
  <si>
    <t>生産環境工</t>
    <phoneticPr fontId="20"/>
  </si>
  <si>
    <t>地域創成科学</t>
    <rPh sb="0" eb="2">
      <t>チイキ</t>
    </rPh>
    <rPh sb="2" eb="4">
      <t>ソウセイ</t>
    </rPh>
    <rPh sb="4" eb="6">
      <t>カガク</t>
    </rPh>
    <phoneticPr fontId="20"/>
  </si>
  <si>
    <t>国際食料情報</t>
    <phoneticPr fontId="20"/>
  </si>
  <si>
    <t>国際農業開発</t>
    <phoneticPr fontId="20"/>
  </si>
  <si>
    <t>国際バイオビジネス</t>
    <phoneticPr fontId="20"/>
  </si>
  <si>
    <t>国際食農科学</t>
    <rPh sb="0" eb="2">
      <t>コクサイ</t>
    </rPh>
    <rPh sb="2" eb="4">
      <t>ショクノウ</t>
    </rPh>
    <rPh sb="4" eb="6">
      <t>カガク</t>
    </rPh>
    <phoneticPr fontId="20"/>
  </si>
  <si>
    <t>北方圏農</t>
    <rPh sb="0" eb="3">
      <t>ホッポウケン</t>
    </rPh>
    <rPh sb="3" eb="4">
      <t>ノウ</t>
    </rPh>
    <phoneticPr fontId="20"/>
  </si>
  <si>
    <t>海洋水産</t>
    <rPh sb="0" eb="2">
      <t>カイヨウ</t>
    </rPh>
    <rPh sb="2" eb="4">
      <t>スイサン</t>
    </rPh>
    <phoneticPr fontId="20"/>
  </si>
  <si>
    <t>食香粧化学</t>
    <rPh sb="0" eb="1">
      <t>ショク</t>
    </rPh>
    <rPh sb="1" eb="2">
      <t>コウ</t>
    </rPh>
    <rPh sb="2" eb="3">
      <t>ショウ</t>
    </rPh>
    <rPh sb="3" eb="5">
      <t>カガク</t>
    </rPh>
    <phoneticPr fontId="20"/>
  </si>
  <si>
    <t>自然資源経営</t>
    <rPh sb="0" eb="2">
      <t>シゼン</t>
    </rPh>
    <rPh sb="2" eb="4">
      <t>シゲン</t>
    </rPh>
    <rPh sb="4" eb="6">
      <t>ケイエイ</t>
    </rPh>
    <phoneticPr fontId="20"/>
  </si>
  <si>
    <t xml:space="preserve">生物資源科学
</t>
    <phoneticPr fontId="20"/>
  </si>
  <si>
    <t>生命化学</t>
    <phoneticPr fontId="20"/>
  </si>
  <si>
    <t>食品ビジネス</t>
    <phoneticPr fontId="20"/>
  </si>
  <si>
    <t>生物環境工</t>
    <phoneticPr fontId="20"/>
  </si>
  <si>
    <t>食品生命</t>
    <phoneticPr fontId="20"/>
  </si>
  <si>
    <t>国際地域開発</t>
    <rPh sb="0" eb="2">
      <t>コクサイ</t>
    </rPh>
    <rPh sb="2" eb="4">
      <t>チイキ</t>
    </rPh>
    <rPh sb="4" eb="6">
      <t>カイハツ</t>
    </rPh>
    <phoneticPr fontId="20"/>
  </si>
  <si>
    <t>日本獣医
生命科学大学</t>
    <phoneticPr fontId="20"/>
  </si>
  <si>
    <t>獣医保健看護</t>
    <phoneticPr fontId="20"/>
  </si>
  <si>
    <t>動物科学</t>
    <phoneticPr fontId="20"/>
  </si>
  <si>
    <t>書類・面接・基礎学力(英・数･理)･小論文</t>
    <rPh sb="6" eb="8">
      <t>キソ</t>
    </rPh>
    <rPh sb="8" eb="10">
      <t>ガクリョク</t>
    </rPh>
    <rPh sb="11" eb="12">
      <t>エイ</t>
    </rPh>
    <rPh sb="13" eb="14">
      <t>カズ</t>
    </rPh>
    <rPh sb="15" eb="16">
      <t>リ</t>
    </rPh>
    <rPh sb="18" eb="21">
      <t>ショウロンブン</t>
    </rPh>
    <phoneticPr fontId="20"/>
  </si>
  <si>
    <t>神奈川工科大学</t>
    <phoneticPr fontId="20"/>
  </si>
  <si>
    <t>応用バイオ科学</t>
    <phoneticPr fontId="20"/>
  </si>
  <si>
    <t>応用バイオ科学</t>
    <rPh sb="0" eb="2">
      <t>オウヨウ</t>
    </rPh>
    <rPh sb="5" eb="7">
      <t>カガク</t>
    </rPh>
    <phoneticPr fontId="20"/>
  </si>
  <si>
    <t>中部大学</t>
    <phoneticPr fontId="20"/>
  </si>
  <si>
    <t>応用生物</t>
    <phoneticPr fontId="20"/>
  </si>
  <si>
    <t>応用生物化学</t>
    <phoneticPr fontId="20"/>
  </si>
  <si>
    <t>環境生物科学</t>
    <phoneticPr fontId="20"/>
  </si>
  <si>
    <t>生物資源</t>
    <phoneticPr fontId="20"/>
  </si>
  <si>
    <t>長浜バイオ大学</t>
    <phoneticPr fontId="20"/>
  </si>
  <si>
    <t>ﾊﾞｲｵｻｲｴﾝｽ</t>
    <phoneticPr fontId="20"/>
  </si>
  <si>
    <t>アニマルバイオサイエンス</t>
    <phoneticPr fontId="20"/>
  </si>
  <si>
    <t>農業生産科学</t>
    <phoneticPr fontId="20"/>
  </si>
  <si>
    <t>応用生命化学</t>
    <phoneticPr fontId="20"/>
  </si>
  <si>
    <t>環境管理</t>
    <phoneticPr fontId="20"/>
  </si>
  <si>
    <t>応用植物科学</t>
    <phoneticPr fontId="20"/>
  </si>
  <si>
    <t>応用動物科学</t>
    <phoneticPr fontId="20"/>
  </si>
  <si>
    <t>環境園芸</t>
    <phoneticPr fontId="20"/>
  </si>
  <si>
    <t>書類・小論文・面接</t>
    <phoneticPr fontId="20"/>
  </si>
  <si>
    <t>こども</t>
    <phoneticPr fontId="20"/>
  </si>
  <si>
    <t>ヤマザキ動物看護大学</t>
    <rPh sb="4" eb="6">
      <t>ドウブツ</t>
    </rPh>
    <rPh sb="6" eb="8">
      <t>カンゴ</t>
    </rPh>
    <rPh sb="8" eb="10">
      <t>ダイガク</t>
    </rPh>
    <phoneticPr fontId="20"/>
  </si>
  <si>
    <t>総合機械</t>
    <rPh sb="0" eb="2">
      <t>ソウゴウ</t>
    </rPh>
    <rPh sb="2" eb="4">
      <t>キカイ</t>
    </rPh>
    <phoneticPr fontId="20"/>
  </si>
  <si>
    <t>工・商・農・総</t>
    <rPh sb="0" eb="1">
      <t>コウ</t>
    </rPh>
    <rPh sb="2" eb="3">
      <t>ショウ</t>
    </rPh>
    <rPh sb="4" eb="5">
      <t>ノウ</t>
    </rPh>
    <rPh sb="6" eb="7">
      <t>ソウ</t>
    </rPh>
    <phoneticPr fontId="20"/>
  </si>
  <si>
    <t>足利大学</t>
    <rPh sb="0" eb="2">
      <t>アシカガ</t>
    </rPh>
    <rPh sb="2" eb="4">
      <t>ダイガク</t>
    </rPh>
    <phoneticPr fontId="20"/>
  </si>
  <si>
    <t>書類・基礎学力ﾃｽﾄ・面接</t>
    <phoneticPr fontId="20"/>
  </si>
  <si>
    <t>環境情報</t>
    <phoneticPr fontId="20"/>
  </si>
  <si>
    <t>社会基盤デザイン工</t>
    <rPh sb="0" eb="2">
      <t>シャカイ</t>
    </rPh>
    <rPh sb="2" eb="4">
      <t>キバン</t>
    </rPh>
    <rPh sb="8" eb="9">
      <t>コウ</t>
    </rPh>
    <phoneticPr fontId="20"/>
  </si>
  <si>
    <t>健康栄養　</t>
    <phoneticPr fontId="20"/>
  </si>
  <si>
    <t>管理栄養</t>
    <phoneticPr fontId="20"/>
  </si>
  <si>
    <t>食物栄養〈管理栄養士〉</t>
    <rPh sb="0" eb="2">
      <t>ショクモツ</t>
    </rPh>
    <rPh sb="2" eb="4">
      <t>エイヨウ</t>
    </rPh>
    <rPh sb="5" eb="7">
      <t>カンリ</t>
    </rPh>
    <rPh sb="7" eb="10">
      <t>エイヨウシ</t>
    </rPh>
    <phoneticPr fontId="20"/>
  </si>
  <si>
    <t>書類・口頭試問</t>
    <rPh sb="0" eb="2">
      <t>ショルイ</t>
    </rPh>
    <rPh sb="3" eb="5">
      <t>コウトウ</t>
    </rPh>
    <rPh sb="5" eb="7">
      <t>シモン</t>
    </rPh>
    <phoneticPr fontId="20"/>
  </si>
  <si>
    <t>新潟薬科大学</t>
    <rPh sb="0" eb="2">
      <t>ニイガタ</t>
    </rPh>
    <rPh sb="2" eb="4">
      <t>ヤッカ</t>
    </rPh>
    <rPh sb="4" eb="6">
      <t>ダイガク</t>
    </rPh>
    <phoneticPr fontId="20"/>
  </si>
  <si>
    <t>書類・面接</t>
  </si>
  <si>
    <t>専・総</t>
    <rPh sb="0" eb="1">
      <t>セン</t>
    </rPh>
    <rPh sb="2" eb="3">
      <t>フサ</t>
    </rPh>
    <phoneticPr fontId="20"/>
  </si>
  <si>
    <t>仁愛大学</t>
    <rPh sb="0" eb="2">
      <t>ジンアイ</t>
    </rPh>
    <rPh sb="2" eb="4">
      <t>ダイガク</t>
    </rPh>
    <phoneticPr fontId="20"/>
  </si>
  <si>
    <t>神戸学院大学</t>
    <rPh sb="0" eb="6">
      <t>コウベガクインダイガク</t>
    </rPh>
    <phoneticPr fontId="3"/>
  </si>
  <si>
    <t>福山大学</t>
    <rPh sb="0" eb="2">
      <t>フクヤマ</t>
    </rPh>
    <rPh sb="2" eb="4">
      <t>ダイガク</t>
    </rPh>
    <phoneticPr fontId="20"/>
  </si>
  <si>
    <t>くらしき作陽大学</t>
    <rPh sb="4" eb="6">
      <t>サクヨウ</t>
    </rPh>
    <rPh sb="6" eb="8">
      <t>ダイガク</t>
    </rPh>
    <phoneticPr fontId="20"/>
  </si>
  <si>
    <t>中村学園大学</t>
    <rPh sb="0" eb="2">
      <t>ナカムラ</t>
    </rPh>
    <rPh sb="2" eb="4">
      <t>ガクエン</t>
    </rPh>
    <rPh sb="4" eb="6">
      <t>ダイガク</t>
    </rPh>
    <phoneticPr fontId="20"/>
  </si>
  <si>
    <t>健康医療</t>
  </si>
  <si>
    <t>指定校推薦</t>
    <rPh sb="0" eb="3">
      <t>シテイコウ</t>
    </rPh>
    <rPh sb="3" eb="5">
      <t>スイセン</t>
    </rPh>
    <phoneticPr fontId="20"/>
  </si>
  <si>
    <t>北海道文教大学</t>
    <rPh sb="0" eb="2">
      <t>ホッカイ</t>
    </rPh>
    <rPh sb="2" eb="3">
      <t>ドウ</t>
    </rPh>
    <rPh sb="3" eb="5">
      <t>ブンキョウ</t>
    </rPh>
    <rPh sb="5" eb="7">
      <t>ダイガク</t>
    </rPh>
    <phoneticPr fontId="20"/>
  </si>
  <si>
    <t>書類・小論文・面接</t>
    <rPh sb="0" eb="2">
      <t>ショルイ</t>
    </rPh>
    <rPh sb="3" eb="6">
      <t>ショウロンブン</t>
    </rPh>
    <rPh sb="7" eb="9">
      <t>メンセツ</t>
    </rPh>
    <phoneticPr fontId="20"/>
  </si>
  <si>
    <t>弘前学院大学</t>
    <rPh sb="0" eb="2">
      <t>ヒロサキ</t>
    </rPh>
    <rPh sb="2" eb="4">
      <t>ガクイン</t>
    </rPh>
    <rPh sb="4" eb="6">
      <t>ダイガク</t>
    </rPh>
    <phoneticPr fontId="20"/>
  </si>
  <si>
    <t>ＡＯ入試</t>
    <rPh sb="2" eb="4">
      <t>ニュウシ</t>
    </rPh>
    <phoneticPr fontId="20"/>
  </si>
  <si>
    <t>金沢学院大学</t>
    <rPh sb="0" eb="2">
      <t>カナザワ</t>
    </rPh>
    <rPh sb="2" eb="4">
      <t>ガクイン</t>
    </rPh>
    <rPh sb="4" eb="6">
      <t>ダイガク</t>
    </rPh>
    <phoneticPr fontId="20"/>
  </si>
  <si>
    <t>埼玉工業大学</t>
    <rPh sb="0" eb="2">
      <t>サイタマ</t>
    </rPh>
    <rPh sb="2" eb="4">
      <t>コウギョウ</t>
    </rPh>
    <rPh sb="4" eb="6">
      <t>ダイガク</t>
    </rPh>
    <phoneticPr fontId="20"/>
  </si>
  <si>
    <t>愛知産業大学</t>
    <rPh sb="0" eb="2">
      <t>アイチ</t>
    </rPh>
    <rPh sb="2" eb="4">
      <t>サンギョウ</t>
    </rPh>
    <rPh sb="4" eb="6">
      <t>ダイガク</t>
    </rPh>
    <phoneticPr fontId="20"/>
  </si>
  <si>
    <t>島根県立大学</t>
    <rPh sb="0" eb="4">
      <t>シマネケンリツ</t>
    </rPh>
    <rPh sb="4" eb="6">
      <t>ダイガク</t>
    </rPh>
    <phoneticPr fontId="2"/>
  </si>
  <si>
    <t>小論文、面接、書類審査</t>
    <phoneticPr fontId="2"/>
  </si>
  <si>
    <t>書類・基礎学力・小論文・面接</t>
    <rPh sb="0" eb="2">
      <t>ショルイ</t>
    </rPh>
    <rPh sb="3" eb="5">
      <t>キソ</t>
    </rPh>
    <rPh sb="5" eb="7">
      <t>ガクリョク</t>
    </rPh>
    <rPh sb="8" eb="11">
      <t>ショウロンブン</t>
    </rPh>
    <rPh sb="12" eb="14">
      <t>メンセツ</t>
    </rPh>
    <phoneticPr fontId="20"/>
  </si>
  <si>
    <t>書類・学科・面接</t>
    <rPh sb="0" eb="2">
      <t>ショルイ</t>
    </rPh>
    <rPh sb="3" eb="5">
      <t>ガッカ</t>
    </rPh>
    <rPh sb="6" eb="8">
      <t>メンセツ</t>
    </rPh>
    <phoneticPr fontId="20"/>
  </si>
  <si>
    <t>書類・筆記・面接</t>
    <rPh sb="0" eb="2">
      <t>ショルイ</t>
    </rPh>
    <rPh sb="3" eb="5">
      <t>ヒッキ</t>
    </rPh>
    <rPh sb="6" eb="8">
      <t>メンセツ</t>
    </rPh>
    <phoneticPr fontId="20"/>
  </si>
  <si>
    <t>書類・小論文または書類・基礎学力</t>
    <rPh sb="0" eb="2">
      <t>ショルイ</t>
    </rPh>
    <rPh sb="3" eb="6">
      <t>ショウロンブン</t>
    </rPh>
    <rPh sb="9" eb="11">
      <t>ショルイ</t>
    </rPh>
    <rPh sb="12" eb="14">
      <t>キソ</t>
    </rPh>
    <rPh sb="14" eb="16">
      <t>ガクリョク</t>
    </rPh>
    <phoneticPr fontId="20"/>
  </si>
  <si>
    <t>書類・適正検査</t>
    <rPh sb="0" eb="2">
      <t>ショルイ</t>
    </rPh>
    <rPh sb="3" eb="5">
      <t>テキセイ</t>
    </rPh>
    <rPh sb="5" eb="7">
      <t>ケンサ</t>
    </rPh>
    <phoneticPr fontId="20"/>
  </si>
  <si>
    <t>徳島文理大学</t>
    <phoneticPr fontId="20"/>
  </si>
  <si>
    <t>鹿児島国際大学</t>
    <phoneticPr fontId="20"/>
  </si>
  <si>
    <t>職業・総合</t>
    <rPh sb="0" eb="2">
      <t>ショクギョウ</t>
    </rPh>
    <rPh sb="3" eb="5">
      <t>ソウゴウ</t>
    </rPh>
    <phoneticPr fontId="20"/>
  </si>
  <si>
    <t>農・職・総</t>
    <rPh sb="2" eb="3">
      <t>ショク</t>
    </rPh>
    <phoneticPr fontId="20"/>
  </si>
  <si>
    <t>農・商・総合</t>
    <rPh sb="0" eb="1">
      <t>ノウ</t>
    </rPh>
    <rPh sb="2" eb="3">
      <t>ショウ</t>
    </rPh>
    <rPh sb="4" eb="6">
      <t>ソウゴウ</t>
    </rPh>
    <phoneticPr fontId="20"/>
  </si>
  <si>
    <t>書類・小論文・面接</t>
    <rPh sb="3" eb="6">
      <t>ショウロンブン</t>
    </rPh>
    <phoneticPr fontId="20"/>
  </si>
  <si>
    <t>工・農・水・総</t>
    <rPh sb="0" eb="1">
      <t>コウ</t>
    </rPh>
    <rPh sb="2" eb="3">
      <t>ノウ</t>
    </rPh>
    <rPh sb="4" eb="5">
      <t>スイ</t>
    </rPh>
    <rPh sb="6" eb="7">
      <t>ソウ</t>
    </rPh>
    <phoneticPr fontId="20"/>
  </si>
  <si>
    <t>書類・小論文・面接（口頭試問）</t>
    <rPh sb="3" eb="6">
      <t>ショウロンブン</t>
    </rPh>
    <rPh sb="10" eb="12">
      <t>コウトウ</t>
    </rPh>
    <rPh sb="12" eb="14">
      <t>シモン</t>
    </rPh>
    <phoneticPr fontId="20"/>
  </si>
  <si>
    <t>工</t>
    <phoneticPr fontId="20"/>
  </si>
  <si>
    <t>応用生命科学Ｐ</t>
    <rPh sb="0" eb="2">
      <t>オウヨウ</t>
    </rPh>
    <rPh sb="2" eb="4">
      <t>セイメイ</t>
    </rPh>
    <rPh sb="4" eb="6">
      <t>カガク</t>
    </rPh>
    <phoneticPr fontId="20"/>
  </si>
  <si>
    <t>食品科学Ｐ</t>
    <rPh sb="0" eb="2">
      <t>ショクヒン</t>
    </rPh>
    <rPh sb="2" eb="4">
      <t>カガク</t>
    </rPh>
    <phoneticPr fontId="20"/>
  </si>
  <si>
    <t>生物資源科学Ｐ</t>
    <rPh sb="0" eb="2">
      <t>セイブツ</t>
    </rPh>
    <rPh sb="2" eb="4">
      <t>シゲン</t>
    </rPh>
    <rPh sb="4" eb="6">
      <t>カガク</t>
    </rPh>
    <phoneticPr fontId="20"/>
  </si>
  <si>
    <t>流域環境学Ｐ</t>
    <rPh sb="0" eb="2">
      <t>リュウイキ</t>
    </rPh>
    <rPh sb="2" eb="4">
      <t>カンキョウ</t>
    </rPh>
    <rPh sb="4" eb="5">
      <t>ガク</t>
    </rPh>
    <phoneticPr fontId="20"/>
  </si>
  <si>
    <t>応用化学・生命工学</t>
    <rPh sb="0" eb="2">
      <t>オウヨウ</t>
    </rPh>
    <rPh sb="2" eb="4">
      <t>カガク</t>
    </rPh>
    <rPh sb="5" eb="7">
      <t>セイメイ</t>
    </rPh>
    <rPh sb="7" eb="9">
      <t>コウガク</t>
    </rPh>
    <phoneticPr fontId="20"/>
  </si>
  <si>
    <t>工・農土・総合</t>
    <rPh sb="0" eb="1">
      <t>コウ</t>
    </rPh>
    <rPh sb="2" eb="3">
      <t>ノウ</t>
    </rPh>
    <rPh sb="3" eb="4">
      <t>ド</t>
    </rPh>
    <rPh sb="5" eb="7">
      <t>ソウゴウ</t>
    </rPh>
    <phoneticPr fontId="20"/>
  </si>
  <si>
    <t>工・農・総合</t>
    <rPh sb="0" eb="1">
      <t>コウ</t>
    </rPh>
    <rPh sb="2" eb="3">
      <t>ノウ</t>
    </rPh>
    <rPh sb="4" eb="6">
      <t>ソウゴウ</t>
    </rPh>
    <phoneticPr fontId="20"/>
  </si>
  <si>
    <t>総合学科専門科目２５単位以上</t>
    <rPh sb="0" eb="2">
      <t>ソウゴウ</t>
    </rPh>
    <rPh sb="2" eb="4">
      <t>ガッカ</t>
    </rPh>
    <rPh sb="4" eb="6">
      <t>センモン</t>
    </rPh>
    <rPh sb="6" eb="8">
      <t>カモク</t>
    </rPh>
    <rPh sb="10" eb="12">
      <t>タンイ</t>
    </rPh>
    <rPh sb="12" eb="14">
      <t>イジョウ</t>
    </rPh>
    <phoneticPr fontId="20"/>
  </si>
  <si>
    <t>書類・面接（英・国・物・数基礎学力試問含む）</t>
    <rPh sb="0" eb="2">
      <t>ショルイ</t>
    </rPh>
    <rPh sb="3" eb="5">
      <t>メンセツ</t>
    </rPh>
    <rPh sb="6" eb="7">
      <t>エイ</t>
    </rPh>
    <rPh sb="8" eb="9">
      <t>コク</t>
    </rPh>
    <rPh sb="10" eb="11">
      <t>ブツ</t>
    </rPh>
    <rPh sb="12" eb="13">
      <t>スウ</t>
    </rPh>
    <rPh sb="13" eb="15">
      <t>キソ</t>
    </rPh>
    <rPh sb="15" eb="17">
      <t>ガクリョク</t>
    </rPh>
    <rPh sb="17" eb="19">
      <t>シモン</t>
    </rPh>
    <rPh sb="19" eb="20">
      <t>フク</t>
    </rPh>
    <phoneticPr fontId="20"/>
  </si>
  <si>
    <t>書類・面接・小論文（英文資料あり）</t>
    <rPh sb="10" eb="12">
      <t>エイブン</t>
    </rPh>
    <rPh sb="12" eb="14">
      <t>シリョウ</t>
    </rPh>
    <phoneticPr fontId="20"/>
  </si>
  <si>
    <t>成績条件あり。</t>
    <rPh sb="0" eb="2">
      <t>セイセキ</t>
    </rPh>
    <rPh sb="2" eb="4">
      <t>ジョウケン</t>
    </rPh>
    <phoneticPr fontId="20"/>
  </si>
  <si>
    <t>3-5</t>
    <phoneticPr fontId="20"/>
  </si>
  <si>
    <t>生物資源科学/生命機能科学</t>
    <rPh sb="0" eb="2">
      <t>セイブツ</t>
    </rPh>
    <rPh sb="2" eb="4">
      <t>シゲン</t>
    </rPh>
    <rPh sb="4" eb="6">
      <t>カガク</t>
    </rPh>
    <rPh sb="7" eb="9">
      <t>セイメイ</t>
    </rPh>
    <rPh sb="9" eb="11">
      <t>キノウ</t>
    </rPh>
    <rPh sb="11" eb="13">
      <t>カガク</t>
    </rPh>
    <phoneticPr fontId="20"/>
  </si>
  <si>
    <t>生物資源科学/食資源環境科学</t>
    <rPh sb="0" eb="2">
      <t>セイブツ</t>
    </rPh>
    <rPh sb="2" eb="4">
      <t>シゲン</t>
    </rPh>
    <rPh sb="4" eb="6">
      <t>カガク</t>
    </rPh>
    <rPh sb="7" eb="8">
      <t>ショク</t>
    </rPh>
    <rPh sb="8" eb="10">
      <t>シゲン</t>
    </rPh>
    <rPh sb="10" eb="12">
      <t>カンキョウ</t>
    </rPh>
    <rPh sb="12" eb="14">
      <t>カガク</t>
    </rPh>
    <phoneticPr fontId="20"/>
  </si>
  <si>
    <t>書類・基礎学力・学習テスト・面接・小論文</t>
    <rPh sb="3" eb="5">
      <t>キソ</t>
    </rPh>
    <rPh sb="5" eb="7">
      <t>ガクリョク</t>
    </rPh>
    <rPh sb="8" eb="10">
      <t>ガクシュウ</t>
    </rPh>
    <phoneticPr fontId="20"/>
  </si>
  <si>
    <t>農林環境科学</t>
    <rPh sb="0" eb="2">
      <t>ノウリン</t>
    </rPh>
    <rPh sb="2" eb="4">
      <t>カンキョウ</t>
    </rPh>
    <rPh sb="4" eb="6">
      <t>カガク</t>
    </rPh>
    <phoneticPr fontId="20"/>
  </si>
  <si>
    <t>学科ごと２名/総合学科専門科目２５単位以上</t>
    <rPh sb="0" eb="2">
      <t>ガッカ</t>
    </rPh>
    <rPh sb="5" eb="6">
      <t>メイ</t>
    </rPh>
    <phoneticPr fontId="20"/>
  </si>
  <si>
    <t>5-6or5-7</t>
  </si>
  <si>
    <t>5-6or5-7</t>
    <phoneticPr fontId="20"/>
  </si>
  <si>
    <t>書類・面接・基礎学力（英語・物理、化学、生物から１科目）</t>
    <rPh sb="6" eb="8">
      <t>キソ</t>
    </rPh>
    <rPh sb="8" eb="10">
      <t>ガクリョク</t>
    </rPh>
    <rPh sb="11" eb="13">
      <t>エイゴ</t>
    </rPh>
    <rPh sb="14" eb="16">
      <t>ブツリ</t>
    </rPh>
    <rPh sb="17" eb="19">
      <t>カガク</t>
    </rPh>
    <rPh sb="20" eb="22">
      <t>セイブツ</t>
    </rPh>
    <rPh sb="25" eb="27">
      <t>カモク</t>
    </rPh>
    <phoneticPr fontId="20"/>
  </si>
  <si>
    <t>工・農</t>
    <rPh sb="0" eb="1">
      <t>コウ</t>
    </rPh>
    <rPh sb="2" eb="3">
      <t>ノウ</t>
    </rPh>
    <phoneticPr fontId="20"/>
  </si>
  <si>
    <t>書類・口述試験・小論文</t>
    <rPh sb="0" eb="2">
      <t>ショルイ</t>
    </rPh>
    <rPh sb="3" eb="5">
      <t>コウジュツ</t>
    </rPh>
    <rPh sb="5" eb="7">
      <t>シケン</t>
    </rPh>
    <rPh sb="8" eb="11">
      <t>ショウロンブン</t>
    </rPh>
    <phoneticPr fontId="20"/>
  </si>
  <si>
    <t>書類・面接・小論文(英語出題)</t>
    <rPh sb="0" eb="2">
      <t>ショルイ</t>
    </rPh>
    <rPh sb="3" eb="5">
      <t>メンセツ</t>
    </rPh>
    <rPh sb="6" eb="9">
      <t>ショウロンブン</t>
    </rPh>
    <rPh sb="10" eb="12">
      <t>エイゴ</t>
    </rPh>
    <rPh sb="12" eb="13">
      <t>シュツ</t>
    </rPh>
    <rPh sb="13" eb="14">
      <t>ダイ</t>
    </rPh>
    <phoneticPr fontId="20"/>
  </si>
  <si>
    <t>書類・面接・小論文（英文あり）</t>
    <rPh sb="10" eb="12">
      <t>エイブン</t>
    </rPh>
    <phoneticPr fontId="20"/>
  </si>
  <si>
    <t>食健康環境科学</t>
    <rPh sb="3" eb="5">
      <t>カンキョウ</t>
    </rPh>
    <phoneticPr fontId="20"/>
  </si>
  <si>
    <t>居住環境学</t>
    <rPh sb="4" eb="5">
      <t>ガク</t>
    </rPh>
    <phoneticPr fontId="20"/>
  </si>
  <si>
    <t>環境資源学</t>
    <rPh sb="4" eb="5">
      <t>ガク</t>
    </rPh>
    <phoneticPr fontId="20"/>
  </si>
  <si>
    <t>資格､ﾎﾞﾗﾝﾃｨｱ評価・一般推薦</t>
    <rPh sb="0" eb="2">
      <t>シカク</t>
    </rPh>
    <rPh sb="10" eb="12">
      <t>ヒョウカ</t>
    </rPh>
    <rPh sb="13" eb="15">
      <t>イッパン</t>
    </rPh>
    <rPh sb="15" eb="17">
      <t>スイセン</t>
    </rPh>
    <phoneticPr fontId="20"/>
  </si>
  <si>
    <t>一般推薦</t>
    <rPh sb="0" eb="2">
      <t>イッパン</t>
    </rPh>
    <rPh sb="2" eb="4">
      <t>スイセン</t>
    </rPh>
    <phoneticPr fontId="20"/>
  </si>
  <si>
    <t>産業振興特別推薦/A,B推薦で成績基準違う</t>
    <rPh sb="0" eb="2">
      <t>サンギョウ</t>
    </rPh>
    <rPh sb="2" eb="4">
      <t>シンコウ</t>
    </rPh>
    <rPh sb="4" eb="6">
      <t>トクベツ</t>
    </rPh>
    <rPh sb="6" eb="8">
      <t>スイセン</t>
    </rPh>
    <rPh sb="12" eb="14">
      <t>スイセン</t>
    </rPh>
    <rPh sb="15" eb="17">
      <t>セイセキ</t>
    </rPh>
    <rPh sb="17" eb="19">
      <t>キジュン</t>
    </rPh>
    <rPh sb="19" eb="20">
      <t>チガ</t>
    </rPh>
    <phoneticPr fontId="20"/>
  </si>
  <si>
    <t>農業</t>
    <rPh sb="0" eb="2">
      <t>ノウギョウ</t>
    </rPh>
    <phoneticPr fontId="20"/>
  </si>
  <si>
    <t>食品科学</t>
  </si>
  <si>
    <t>獣医</t>
    <rPh sb="0" eb="2">
      <t>ジュウイ</t>
    </rPh>
    <phoneticPr fontId="20"/>
  </si>
  <si>
    <t>生命・環境科学</t>
    <rPh sb="0" eb="2">
      <t>セイメイ</t>
    </rPh>
    <rPh sb="3" eb="5">
      <t>カンキョウ</t>
    </rPh>
    <rPh sb="5" eb="7">
      <t>カガク</t>
    </rPh>
    <phoneticPr fontId="20"/>
  </si>
  <si>
    <t>ﾌﾛﾝﾃｨｱﾊﾞｲｵｻｲｴﾝｽ</t>
  </si>
  <si>
    <t>ﾌﾛﾝﾃｨｱﾊﾞｲｵｻｲｴﾝｽ</t>
    <phoneticPr fontId="20"/>
  </si>
  <si>
    <t>アニマルバイオサイエンス</t>
  </si>
  <si>
    <t>専門課程推薦・農業科目25単位以上の修得者
(総合学科は水産、家庭、商業を5単位まで含めて可)</t>
    <rPh sb="0" eb="2">
      <t>センモン</t>
    </rPh>
    <rPh sb="2" eb="4">
      <t>カテイ</t>
    </rPh>
    <rPh sb="4" eb="6">
      <t>スイセン</t>
    </rPh>
    <rPh sb="7" eb="9">
      <t>ノウギョウ</t>
    </rPh>
    <rPh sb="9" eb="11">
      <t>カモク</t>
    </rPh>
    <rPh sb="13" eb="15">
      <t>タンイ</t>
    </rPh>
    <rPh sb="15" eb="17">
      <t>イジョウ</t>
    </rPh>
    <rPh sb="18" eb="21">
      <t>シュウトクシャ</t>
    </rPh>
    <rPh sb="23" eb="25">
      <t>ソウゴウ</t>
    </rPh>
    <rPh sb="25" eb="27">
      <t>ガッカ</t>
    </rPh>
    <rPh sb="28" eb="30">
      <t>スイサン</t>
    </rPh>
    <rPh sb="31" eb="33">
      <t>カテイ</t>
    </rPh>
    <rPh sb="34" eb="36">
      <t>ショウギョウ</t>
    </rPh>
    <rPh sb="38" eb="40">
      <t>タンイ</t>
    </rPh>
    <rPh sb="42" eb="43">
      <t>フク</t>
    </rPh>
    <rPh sb="45" eb="46">
      <t>カ</t>
    </rPh>
    <phoneticPr fontId="20"/>
  </si>
  <si>
    <t>書類・学科</t>
    <rPh sb="3" eb="5">
      <t>ガッカ</t>
    </rPh>
    <phoneticPr fontId="20"/>
  </si>
  <si>
    <t>生物機能科学</t>
    <rPh sb="0" eb="2">
      <t>セイブツ</t>
    </rPh>
    <rPh sb="2" eb="4">
      <t>キノウ</t>
    </rPh>
    <rPh sb="4" eb="6">
      <t>カガク</t>
    </rPh>
    <phoneticPr fontId="20"/>
  </si>
  <si>
    <t>農業生産科学</t>
  </si>
  <si>
    <t>環境管理</t>
  </si>
  <si>
    <t>専門課程推薦</t>
    <rPh sb="0" eb="2">
      <t>センモン</t>
    </rPh>
    <rPh sb="2" eb="4">
      <t>カテイ</t>
    </rPh>
    <rPh sb="4" eb="6">
      <t>スイセン</t>
    </rPh>
    <phoneticPr fontId="20"/>
  </si>
  <si>
    <t>京都先端科学大学</t>
    <rPh sb="0" eb="2">
      <t>キョウト</t>
    </rPh>
    <rPh sb="2" eb="4">
      <t>センタン</t>
    </rPh>
    <rPh sb="4" eb="6">
      <t>カガク</t>
    </rPh>
    <rPh sb="6" eb="8">
      <t>ダイガク</t>
    </rPh>
    <phoneticPr fontId="20"/>
  </si>
  <si>
    <t>書類・面接・小論文</t>
    <rPh sb="0" eb="2">
      <t>ショルイ</t>
    </rPh>
    <rPh sb="3" eb="5">
      <t>メンセツ</t>
    </rPh>
    <rPh sb="6" eb="8">
      <t>ショウロン</t>
    </rPh>
    <rPh sb="8" eb="9">
      <t>ブン</t>
    </rPh>
    <phoneticPr fontId="20"/>
  </si>
  <si>
    <t>人間総合科学大学</t>
    <rPh sb="0" eb="2">
      <t>ニンゲン</t>
    </rPh>
    <rPh sb="2" eb="4">
      <t>ソウゴウ</t>
    </rPh>
    <rPh sb="4" eb="6">
      <t>カガク</t>
    </rPh>
    <rPh sb="6" eb="8">
      <t>ダイガク</t>
    </rPh>
    <phoneticPr fontId="20"/>
  </si>
  <si>
    <t>駒沢女子大学</t>
    <rPh sb="0" eb="2">
      <t>コマザワ</t>
    </rPh>
    <rPh sb="2" eb="4">
      <t>ジョシ</t>
    </rPh>
    <rPh sb="4" eb="6">
      <t>ダイガク</t>
    </rPh>
    <phoneticPr fontId="20"/>
  </si>
  <si>
    <t>人間健康</t>
    <rPh sb="0" eb="2">
      <t>ニンゲン</t>
    </rPh>
    <rPh sb="2" eb="4">
      <t>ケンコウ</t>
    </rPh>
    <phoneticPr fontId="20"/>
  </si>
  <si>
    <t>食品</t>
    <rPh sb="0" eb="2">
      <t>ショクヒン</t>
    </rPh>
    <phoneticPr fontId="20"/>
  </si>
  <si>
    <t>学部全体で65名</t>
    <rPh sb="0" eb="2">
      <t>ガクブ</t>
    </rPh>
    <rPh sb="2" eb="4">
      <t>ゼンタイ</t>
    </rPh>
    <rPh sb="7" eb="8">
      <t>メイ</t>
    </rPh>
    <phoneticPr fontId="20"/>
  </si>
  <si>
    <t>栄養</t>
    <phoneticPr fontId="20"/>
  </si>
  <si>
    <t>栄養マネジメント</t>
    <rPh sb="0" eb="2">
      <t>エイヨウ</t>
    </rPh>
    <phoneticPr fontId="20"/>
  </si>
  <si>
    <t>食文化</t>
    <rPh sb="0" eb="3">
      <t>ショクブンカ</t>
    </rPh>
    <phoneticPr fontId="20"/>
  </si>
  <si>
    <t>人間生活</t>
    <phoneticPr fontId="20"/>
  </si>
  <si>
    <t>生命工</t>
    <rPh sb="0" eb="2">
      <t>セイメイ</t>
    </rPh>
    <rPh sb="2" eb="3">
      <t>コウ</t>
    </rPh>
    <phoneticPr fontId="20"/>
  </si>
  <si>
    <t>生物工</t>
    <rPh sb="0" eb="2">
      <t>セイブツ</t>
    </rPh>
    <rPh sb="2" eb="3">
      <t>コウ</t>
    </rPh>
    <phoneticPr fontId="20"/>
  </si>
  <si>
    <t>書類・基礎能力試験・面接</t>
    <rPh sb="0" eb="2">
      <t>ショルイ</t>
    </rPh>
    <rPh sb="3" eb="5">
      <t>キソ</t>
    </rPh>
    <rPh sb="5" eb="7">
      <t>ノウリョク</t>
    </rPh>
    <rPh sb="7" eb="9">
      <t>シケン</t>
    </rPh>
    <rPh sb="10" eb="12">
      <t>メンセツ</t>
    </rPh>
    <phoneticPr fontId="20"/>
  </si>
  <si>
    <t>福祉社会</t>
    <phoneticPr fontId="20"/>
  </si>
  <si>
    <t>児童</t>
    <phoneticPr fontId="20"/>
  </si>
  <si>
    <t>総合文化</t>
    <phoneticPr fontId="20"/>
  </si>
  <si>
    <t>５．追記。上記に記載のない大学は下に記入してください。</t>
    <rPh sb="2" eb="4">
      <t>ツイキ</t>
    </rPh>
    <rPh sb="5" eb="7">
      <t>ジョウキ</t>
    </rPh>
    <rPh sb="8" eb="10">
      <t>キサイ</t>
    </rPh>
    <rPh sb="13" eb="15">
      <t>ダイガク</t>
    </rPh>
    <rPh sb="16" eb="17">
      <t>シタ</t>
    </rPh>
    <rPh sb="18" eb="20">
      <t>キニュウ</t>
    </rPh>
    <phoneticPr fontId="20"/>
  </si>
  <si>
    <t>６．指定校推薦入試(推薦人数および合格者人数だけ入力）</t>
    <rPh sb="2" eb="5">
      <t>シテイコウ</t>
    </rPh>
    <rPh sb="5" eb="7">
      <t>スイセン</t>
    </rPh>
    <rPh sb="7" eb="9">
      <t>ニュウシ</t>
    </rPh>
    <rPh sb="10" eb="12">
      <t>スイセン</t>
    </rPh>
    <rPh sb="12" eb="14">
      <t>ニンズウ</t>
    </rPh>
    <rPh sb="17" eb="20">
      <t>ゴウカクシャ</t>
    </rPh>
    <rPh sb="20" eb="22">
      <t>ニンズウ</t>
    </rPh>
    <rPh sb="24" eb="26">
      <t>ニュウリョク</t>
    </rPh>
    <phoneticPr fontId="20"/>
  </si>
  <si>
    <t>７．ＡＯ入試(推薦人数および合格者人数だけ入力）</t>
    <rPh sb="4" eb="6">
      <t>ニュウシ</t>
    </rPh>
    <rPh sb="7" eb="9">
      <t>スイセン</t>
    </rPh>
    <rPh sb="9" eb="11">
      <t>ニンズウ</t>
    </rPh>
    <rPh sb="14" eb="17">
      <t>ゴウカクシャ</t>
    </rPh>
    <rPh sb="17" eb="19">
      <t>ニンズウ</t>
    </rPh>
    <rPh sb="21" eb="23">
      <t>ニュウリョク</t>
    </rPh>
    <phoneticPr fontId="20"/>
  </si>
  <si>
    <t>〈推薦入試Ａ〉畜産科学</t>
    <rPh sb="1" eb="3">
      <t>スイセン</t>
    </rPh>
    <rPh sb="3" eb="5">
      <t>ニュウシ</t>
    </rPh>
    <phoneticPr fontId="20"/>
  </si>
  <si>
    <t>〈推薦入試Ｂ〉畜産科学</t>
    <rPh sb="1" eb="3">
      <t>スイセン</t>
    </rPh>
    <rPh sb="3" eb="5">
      <t>ニュウシ</t>
    </rPh>
    <rPh sb="7" eb="9">
      <t>チクサン</t>
    </rPh>
    <rPh sb="9" eb="11">
      <t>カガク</t>
    </rPh>
    <phoneticPr fontId="20"/>
  </si>
  <si>
    <t>食料生産環境
（農村地域デザイン学）
（食産業システム学）</t>
    <rPh sb="0" eb="2">
      <t>ショクリョウ</t>
    </rPh>
    <rPh sb="2" eb="4">
      <t>セイサン</t>
    </rPh>
    <rPh sb="4" eb="6">
      <t>カンキョウ</t>
    </rPh>
    <rPh sb="8" eb="10">
      <t>ノウソン</t>
    </rPh>
    <rPh sb="10" eb="12">
      <t>チイキ</t>
    </rPh>
    <rPh sb="16" eb="17">
      <t>ガク</t>
    </rPh>
    <rPh sb="20" eb="21">
      <t>ショク</t>
    </rPh>
    <rPh sb="21" eb="23">
      <t>サンギョウ</t>
    </rPh>
    <rPh sb="27" eb="28">
      <t>ガク</t>
    </rPh>
    <phoneticPr fontId="20"/>
  </si>
  <si>
    <t>（水産システム学）</t>
    <rPh sb="1" eb="3">
      <t>スイサン</t>
    </rPh>
    <rPh sb="7" eb="8">
      <t>ガク</t>
    </rPh>
    <phoneticPr fontId="20"/>
  </si>
  <si>
    <t>特になし</t>
    <rPh sb="0" eb="1">
      <t>トク</t>
    </rPh>
    <phoneticPr fontId="20"/>
  </si>
  <si>
    <t>理工</t>
    <rPh sb="0" eb="2">
      <t>リコウ</t>
    </rPh>
    <phoneticPr fontId="2"/>
  </si>
  <si>
    <t>△</t>
    <phoneticPr fontId="20"/>
  </si>
  <si>
    <t>書類・基礎能力（数・物・化・英）・面接（個別・理数系基礎的試験含む）</t>
    <rPh sb="0" eb="2">
      <t>ショルイ</t>
    </rPh>
    <rPh sb="3" eb="5">
      <t>キソ</t>
    </rPh>
    <rPh sb="5" eb="7">
      <t>ノウリョク</t>
    </rPh>
    <rPh sb="8" eb="9">
      <t>スウ</t>
    </rPh>
    <rPh sb="10" eb="11">
      <t>ブツ</t>
    </rPh>
    <rPh sb="12" eb="13">
      <t>バ</t>
    </rPh>
    <rPh sb="14" eb="15">
      <t>エイ</t>
    </rPh>
    <rPh sb="17" eb="19">
      <t>メンセツ</t>
    </rPh>
    <rPh sb="20" eb="22">
      <t>コベツ</t>
    </rPh>
    <rPh sb="23" eb="25">
      <t>リスウ</t>
    </rPh>
    <rPh sb="25" eb="26">
      <t>ケイ</t>
    </rPh>
    <rPh sb="26" eb="29">
      <t>キソテキ</t>
    </rPh>
    <rPh sb="29" eb="31">
      <t>シケン</t>
    </rPh>
    <rPh sb="31" eb="32">
      <t>フク</t>
    </rPh>
    <phoneticPr fontId="20"/>
  </si>
  <si>
    <t>農・工・総</t>
    <phoneticPr fontId="20"/>
  </si>
  <si>
    <t>3‐3</t>
    <phoneticPr fontId="20"/>
  </si>
  <si>
    <t>書類・面接（口頭試問含）</t>
    <rPh sb="6" eb="8">
      <t>コウトウ</t>
    </rPh>
    <rPh sb="8" eb="10">
      <t>シモン</t>
    </rPh>
    <rPh sb="10" eb="11">
      <t>フク</t>
    </rPh>
    <phoneticPr fontId="20"/>
  </si>
  <si>
    <t>〈Ｂ推薦〉経済</t>
    <rPh sb="2" eb="4">
      <t>スイセン</t>
    </rPh>
    <rPh sb="5" eb="7">
      <t>ケイザイ</t>
    </rPh>
    <phoneticPr fontId="20"/>
  </si>
  <si>
    <t>〈Ｂ推薦〉経営</t>
    <rPh sb="2" eb="4">
      <t>スイセン</t>
    </rPh>
    <rPh sb="5" eb="7">
      <t>ケイエイ</t>
    </rPh>
    <phoneticPr fontId="20"/>
  </si>
  <si>
    <t>〈Ｂ推薦〉経営法</t>
    <rPh sb="2" eb="4">
      <t>スイセン</t>
    </rPh>
    <rPh sb="5" eb="7">
      <t>ケイエイ</t>
    </rPh>
    <rPh sb="7" eb="8">
      <t>ホウ</t>
    </rPh>
    <phoneticPr fontId="20"/>
  </si>
  <si>
    <t>経済学部
（昼）</t>
    <rPh sb="0" eb="2">
      <t>ケイザイ</t>
    </rPh>
    <rPh sb="2" eb="4">
      <t>ガクブ</t>
    </rPh>
    <rPh sb="6" eb="7">
      <t>チュウ</t>
    </rPh>
    <phoneticPr fontId="20"/>
  </si>
  <si>
    <t>職･総</t>
    <rPh sb="0" eb="1">
      <t>ショク</t>
    </rPh>
    <rPh sb="2" eb="3">
      <t>ソウ</t>
    </rPh>
    <phoneticPr fontId="20"/>
  </si>
  <si>
    <t xml:space="preserve">農
</t>
    <phoneticPr fontId="20"/>
  </si>
  <si>
    <t>農学生命科学（生命機能科学）</t>
    <rPh sb="7" eb="9">
      <t>セイメイ</t>
    </rPh>
    <rPh sb="9" eb="11">
      <t>キノウ</t>
    </rPh>
    <rPh sb="11" eb="13">
      <t>カガク</t>
    </rPh>
    <phoneticPr fontId="20"/>
  </si>
  <si>
    <t>農学生命科学（動物資源生命科学）</t>
    <rPh sb="7" eb="9">
      <t>ドウブツ</t>
    </rPh>
    <rPh sb="9" eb="11">
      <t>シゲン</t>
    </rPh>
    <rPh sb="11" eb="13">
      <t>セイメイ</t>
    </rPh>
    <rPh sb="13" eb="15">
      <t>カガク</t>
    </rPh>
    <phoneticPr fontId="20"/>
  </si>
  <si>
    <t>農学生命科学（植物資源科学）</t>
    <rPh sb="7" eb="9">
      <t>ショクブツ</t>
    </rPh>
    <rPh sb="9" eb="11">
      <t>シゲン</t>
    </rPh>
    <rPh sb="11" eb="13">
      <t>カガク</t>
    </rPh>
    <phoneticPr fontId="20"/>
  </si>
  <si>
    <t>農学生命科学（森林・環境共生学）</t>
    <rPh sb="7" eb="9">
      <t>シンリン</t>
    </rPh>
    <rPh sb="10" eb="12">
      <t>カンキョウ</t>
    </rPh>
    <rPh sb="12" eb="14">
      <t>キョウセイ</t>
    </rPh>
    <rPh sb="14" eb="15">
      <t>ガク</t>
    </rPh>
    <phoneticPr fontId="20"/>
  </si>
  <si>
    <t>福井大学</t>
    <rPh sb="0" eb="2">
      <t>フクイ</t>
    </rPh>
    <rPh sb="2" eb="4">
      <t>ダイガク</t>
    </rPh>
    <phoneticPr fontId="20"/>
  </si>
  <si>
    <t>建築都市環境工</t>
    <rPh sb="0" eb="2">
      <t>ケンチク</t>
    </rPh>
    <rPh sb="2" eb="4">
      <t>トシ</t>
    </rPh>
    <rPh sb="4" eb="6">
      <t>カンキョウ</t>
    </rPh>
    <rPh sb="6" eb="7">
      <t>コウ</t>
    </rPh>
    <phoneticPr fontId="20"/>
  </si>
  <si>
    <t>書類・面接(口頭試問含）・プレゼン</t>
    <rPh sb="6" eb="8">
      <t>コウトウ</t>
    </rPh>
    <rPh sb="8" eb="10">
      <t>シモン</t>
    </rPh>
    <rPh sb="10" eb="11">
      <t>フク</t>
    </rPh>
    <phoneticPr fontId="20"/>
  </si>
  <si>
    <t>特になし(同一専門学科からは2名以内）</t>
    <rPh sb="0" eb="1">
      <t>トク</t>
    </rPh>
    <rPh sb="5" eb="7">
      <t>ドウイツ</t>
    </rPh>
    <rPh sb="7" eb="9">
      <t>センモン</t>
    </rPh>
    <rPh sb="9" eb="11">
      <t>ガッカ</t>
    </rPh>
    <rPh sb="15" eb="16">
      <t>メイ</t>
    </rPh>
    <rPh sb="16" eb="18">
      <t>イナイ</t>
    </rPh>
    <phoneticPr fontId="20"/>
  </si>
  <si>
    <t>農・工・総</t>
    <rPh sb="0" eb="1">
      <t>ノウ</t>
    </rPh>
    <rPh sb="2" eb="3">
      <t>コウ</t>
    </rPh>
    <rPh sb="4" eb="5">
      <t>ソウ</t>
    </rPh>
    <phoneticPr fontId="20"/>
  </si>
  <si>
    <t>書類・小論文・素養調査（数、英）・面接</t>
    <rPh sb="0" eb="2">
      <t>ショルイ</t>
    </rPh>
    <rPh sb="3" eb="6">
      <t>ショウロンブン</t>
    </rPh>
    <rPh sb="7" eb="9">
      <t>ソヨウ</t>
    </rPh>
    <rPh sb="9" eb="11">
      <t>チョウサ</t>
    </rPh>
    <rPh sb="12" eb="13">
      <t>スウ</t>
    </rPh>
    <rPh sb="14" eb="15">
      <t>エイ</t>
    </rPh>
    <rPh sb="17" eb="19">
      <t>メンセツ</t>
    </rPh>
    <phoneticPr fontId="20"/>
  </si>
  <si>
    <t>&lt;推薦入試Ⅰ&gt;資源循環</t>
    <rPh sb="1" eb="3">
      <t>スイセン</t>
    </rPh>
    <rPh sb="3" eb="5">
      <t>ニュウシ</t>
    </rPh>
    <phoneticPr fontId="20"/>
  </si>
  <si>
    <t>&lt;推薦入試Ⅰ&gt;共生環境</t>
    <rPh sb="1" eb="3">
      <t>スイセン</t>
    </rPh>
    <rPh sb="3" eb="5">
      <t>ニュウシ</t>
    </rPh>
    <phoneticPr fontId="20"/>
  </si>
  <si>
    <t>&lt;推薦入試Ⅰ&gt;海洋生物資源</t>
    <rPh sb="1" eb="3">
      <t>スイセン</t>
    </rPh>
    <rPh sb="3" eb="5">
      <t>ニュウシ</t>
    </rPh>
    <rPh sb="7" eb="9">
      <t>カイヨウ</t>
    </rPh>
    <rPh sb="9" eb="11">
      <t>セイブツ</t>
    </rPh>
    <rPh sb="11" eb="13">
      <t>シゲン</t>
    </rPh>
    <phoneticPr fontId="20"/>
  </si>
  <si>
    <t>書類・専門課題(小論)・面接</t>
    <rPh sb="0" eb="2">
      <t>ショルイ</t>
    </rPh>
    <rPh sb="3" eb="5">
      <t>センモン</t>
    </rPh>
    <rPh sb="5" eb="7">
      <t>カダイ</t>
    </rPh>
    <rPh sb="8" eb="10">
      <t>ショウロン</t>
    </rPh>
    <rPh sb="12" eb="14">
      <t>メンセツ</t>
    </rPh>
    <phoneticPr fontId="20"/>
  </si>
  <si>
    <t>教員養成</t>
    <rPh sb="0" eb="2">
      <t>キョウイン</t>
    </rPh>
    <rPh sb="2" eb="4">
      <t>ヨウセイ</t>
    </rPh>
    <phoneticPr fontId="20"/>
  </si>
  <si>
    <t>&lt;一般推薦&gt;学校教育－技術</t>
    <rPh sb="1" eb="3">
      <t>イッパン</t>
    </rPh>
    <rPh sb="3" eb="5">
      <t>スイセン</t>
    </rPh>
    <rPh sb="6" eb="8">
      <t>ガッコウ</t>
    </rPh>
    <rPh sb="8" eb="10">
      <t>キョウイク</t>
    </rPh>
    <phoneticPr fontId="20"/>
  </si>
  <si>
    <t>&lt;地域指定&gt;学校教育－技術</t>
    <rPh sb="1" eb="3">
      <t>チイキ</t>
    </rPh>
    <rPh sb="3" eb="5">
      <t>シテイ</t>
    </rPh>
    <rPh sb="6" eb="8">
      <t>ガッコウ</t>
    </rPh>
    <rPh sb="8" eb="10">
      <t>キョウイク</t>
    </rPh>
    <rPh sb="11" eb="13">
      <t>ギジュツ</t>
    </rPh>
    <phoneticPr fontId="20"/>
  </si>
  <si>
    <t>教員志望</t>
    <rPh sb="0" eb="2">
      <t>キョウイン</t>
    </rPh>
    <rPh sb="2" eb="4">
      <t>シボウ</t>
    </rPh>
    <phoneticPr fontId="20"/>
  </si>
  <si>
    <t>3or1</t>
    <phoneticPr fontId="20"/>
  </si>
  <si>
    <t>Ⓐまたは4.3以上</t>
    <rPh sb="7" eb="9">
      <t>イジョウ</t>
    </rPh>
    <phoneticPr fontId="20"/>
  </si>
  <si>
    <t>&lt;推薦入試Ⅰ&gt;生命環境農</t>
    <rPh sb="1" eb="3">
      <t>スイセン</t>
    </rPh>
    <rPh sb="3" eb="5">
      <t>ニュウシ</t>
    </rPh>
    <rPh sb="7" eb="9">
      <t>セイメイ</t>
    </rPh>
    <rPh sb="9" eb="11">
      <t>カンキョウ</t>
    </rPh>
    <rPh sb="11" eb="12">
      <t>ノウ</t>
    </rPh>
    <phoneticPr fontId="20"/>
  </si>
  <si>
    <t>特記事項あり（農林業就業志向タイプ）</t>
    <rPh sb="0" eb="2">
      <t>トッキ</t>
    </rPh>
    <rPh sb="2" eb="4">
      <t>ジコウ</t>
    </rPh>
    <rPh sb="7" eb="10">
      <t>ノウリンギョウ</t>
    </rPh>
    <rPh sb="10" eb="12">
      <t>シュウギョウ</t>
    </rPh>
    <rPh sb="12" eb="14">
      <t>シコウ</t>
    </rPh>
    <phoneticPr fontId="20"/>
  </si>
  <si>
    <t>特定条件あり（一般タイプ）</t>
    <rPh sb="0" eb="2">
      <t>トクテイ</t>
    </rPh>
    <rPh sb="2" eb="4">
      <t>ジョウケン</t>
    </rPh>
    <rPh sb="7" eb="9">
      <t>イッパン</t>
    </rPh>
    <phoneticPr fontId="20"/>
  </si>
  <si>
    <t>&lt;推薦入試Ⅰ&gt;社会ｼｽﾃﾑ土木</t>
    <rPh sb="1" eb="3">
      <t>スイセン</t>
    </rPh>
    <rPh sb="3" eb="5">
      <t>ニュウシ</t>
    </rPh>
    <rPh sb="7" eb="9">
      <t>シャカイ</t>
    </rPh>
    <rPh sb="13" eb="15">
      <t>ドボク</t>
    </rPh>
    <phoneticPr fontId="20"/>
  </si>
  <si>
    <t>水・農・食・総</t>
    <rPh sb="0" eb="1">
      <t>スイ</t>
    </rPh>
    <rPh sb="2" eb="3">
      <t>ノウ</t>
    </rPh>
    <rPh sb="4" eb="5">
      <t>ショク</t>
    </rPh>
    <rPh sb="6" eb="7">
      <t>ソウ</t>
    </rPh>
    <phoneticPr fontId="20"/>
  </si>
  <si>
    <t>4.0以上</t>
    <rPh sb="3" eb="5">
      <t>イジョウ</t>
    </rPh>
    <phoneticPr fontId="20"/>
  </si>
  <si>
    <t>4.3以上</t>
    <rPh sb="3" eb="5">
      <t>イジョウ</t>
    </rPh>
    <phoneticPr fontId="20"/>
  </si>
  <si>
    <t>&lt;推薦入試Ⅰ&gt;生物資源産業</t>
    <rPh sb="1" eb="3">
      <t>スイセン</t>
    </rPh>
    <rPh sb="3" eb="5">
      <t>ニュウシ</t>
    </rPh>
    <rPh sb="7" eb="9">
      <t>セイブツ</t>
    </rPh>
    <rPh sb="9" eb="11">
      <t>シゲン</t>
    </rPh>
    <rPh sb="11" eb="13">
      <t>サンギョウ</t>
    </rPh>
    <phoneticPr fontId="20"/>
  </si>
  <si>
    <t>農・工・商・水・総</t>
    <rPh sb="0" eb="1">
      <t>ノウ</t>
    </rPh>
    <rPh sb="2" eb="3">
      <t>コウ</t>
    </rPh>
    <rPh sb="4" eb="5">
      <t>ショウ</t>
    </rPh>
    <rPh sb="6" eb="7">
      <t>スイ</t>
    </rPh>
    <rPh sb="8" eb="9">
      <t>ソウ</t>
    </rPh>
    <phoneticPr fontId="2"/>
  </si>
  <si>
    <t>&lt;地域枠&gt;生物資源産業</t>
    <rPh sb="1" eb="3">
      <t>チイキ</t>
    </rPh>
    <rPh sb="3" eb="4">
      <t>ワク</t>
    </rPh>
    <rPh sb="5" eb="7">
      <t>セイブツ</t>
    </rPh>
    <rPh sb="7" eb="9">
      <t>シゲン</t>
    </rPh>
    <rPh sb="9" eb="11">
      <t>サンギョウ</t>
    </rPh>
    <phoneticPr fontId="20"/>
  </si>
  <si>
    <t>&lt;推薦入試Ⅱ&gt;応用生物科学</t>
    <rPh sb="1" eb="3">
      <t>スイセン</t>
    </rPh>
    <rPh sb="3" eb="5">
      <t>ニュウシ</t>
    </rPh>
    <phoneticPr fontId="20"/>
  </si>
  <si>
    <t>書類・面接(口頭試問)</t>
    <rPh sb="6" eb="8">
      <t>コウトウ</t>
    </rPh>
    <rPh sb="8" eb="10">
      <t>シモン</t>
    </rPh>
    <phoneticPr fontId="20"/>
  </si>
  <si>
    <t>特定条件あり</t>
    <rPh sb="0" eb="4">
      <t>トクテイジョウケン</t>
    </rPh>
    <phoneticPr fontId="20"/>
  </si>
  <si>
    <t>4-4or4-5</t>
    <phoneticPr fontId="20"/>
  </si>
  <si>
    <t>生物資源科学/生物科学</t>
    <rPh sb="0" eb="2">
      <t>セイブツ</t>
    </rPh>
    <rPh sb="2" eb="4">
      <t>シゲン</t>
    </rPh>
    <rPh sb="4" eb="6">
      <t>カガク</t>
    </rPh>
    <rPh sb="7" eb="9">
      <t>セイブツ</t>
    </rPh>
    <rPh sb="9" eb="11">
      <t>カガク</t>
    </rPh>
    <phoneticPr fontId="20"/>
  </si>
  <si>
    <t>※</t>
    <phoneticPr fontId="20"/>
  </si>
  <si>
    <t>※成績条件あり　特定条件あり</t>
    <rPh sb="1" eb="3">
      <t>セイセキ</t>
    </rPh>
    <rPh sb="3" eb="5">
      <t>ジョウケン</t>
    </rPh>
    <rPh sb="8" eb="10">
      <t>トクテイ</t>
    </rPh>
    <rPh sb="10" eb="12">
      <t>ジョウケン</t>
    </rPh>
    <phoneticPr fontId="20"/>
  </si>
  <si>
    <t>※学科ごと2名</t>
    <rPh sb="1" eb="3">
      <t>ガッカ</t>
    </rPh>
    <rPh sb="6" eb="7">
      <t>メイ</t>
    </rPh>
    <phoneticPr fontId="20"/>
  </si>
  <si>
    <t>書類・面接・小論文</t>
    <rPh sb="6" eb="8">
      <t>ショウロン</t>
    </rPh>
    <rPh sb="8" eb="9">
      <t>ブン</t>
    </rPh>
    <phoneticPr fontId="20"/>
  </si>
  <si>
    <t>&lt;推薦Ａ〉応用生物科学</t>
    <rPh sb="1" eb="3">
      <t>スイセン</t>
    </rPh>
    <phoneticPr fontId="20"/>
  </si>
  <si>
    <t>&lt;推薦Ａ〉生物生産科学</t>
    <phoneticPr fontId="20"/>
  </si>
  <si>
    <t>&lt;推薦Ａ〉生物環境科学</t>
    <phoneticPr fontId="20"/>
  </si>
  <si>
    <t>&lt;推薦Ａ〉アグリビジネス</t>
    <phoneticPr fontId="20"/>
  </si>
  <si>
    <t>〈推薦入試Ⅰ〉
地域政策/地域づくり/観光政策</t>
    <rPh sb="1" eb="3">
      <t>スイセン</t>
    </rPh>
    <rPh sb="3" eb="5">
      <t>ニュウシ</t>
    </rPh>
    <rPh sb="8" eb="10">
      <t>チイキ</t>
    </rPh>
    <rPh sb="10" eb="12">
      <t>セイサク</t>
    </rPh>
    <rPh sb="13" eb="15">
      <t>チイキ</t>
    </rPh>
    <rPh sb="19" eb="21">
      <t>カンコウ</t>
    </rPh>
    <rPh sb="21" eb="23">
      <t>セイサク</t>
    </rPh>
    <phoneticPr fontId="20"/>
  </si>
  <si>
    <t>地域指定推薦/定員は全コ－ス注あり</t>
    <rPh sb="0" eb="2">
      <t>チイキ</t>
    </rPh>
    <rPh sb="2" eb="4">
      <t>シテイ</t>
    </rPh>
    <rPh sb="4" eb="6">
      <t>スイセン</t>
    </rPh>
    <rPh sb="7" eb="9">
      <t>テイイン</t>
    </rPh>
    <rPh sb="10" eb="11">
      <t>ゼン</t>
    </rPh>
    <rPh sb="14" eb="15">
      <t>チュウ</t>
    </rPh>
    <phoneticPr fontId="20"/>
  </si>
  <si>
    <t>フ－ドマネジメント</t>
  </si>
  <si>
    <t>書類・面接・テ－マ作文</t>
  </si>
  <si>
    <t>フ－ドデザイン</t>
  </si>
  <si>
    <t>フ－ド・マネジメント</t>
  </si>
  <si>
    <t>県内　特定条件あり</t>
    <rPh sb="0" eb="2">
      <t>ケンナイ</t>
    </rPh>
    <rPh sb="3" eb="5">
      <t>トクテイ</t>
    </rPh>
    <rPh sb="5" eb="7">
      <t>ジョウケン</t>
    </rPh>
    <phoneticPr fontId="20"/>
  </si>
  <si>
    <t>県内・特定条件あり</t>
    <rPh sb="0" eb="2">
      <t>ケンナイ</t>
    </rPh>
    <phoneticPr fontId="20"/>
  </si>
  <si>
    <t>全国・特定条件あり</t>
    <rPh sb="0" eb="2">
      <t>ゼンコク</t>
    </rPh>
    <phoneticPr fontId="20"/>
  </si>
  <si>
    <t>〈推薦Ｂ〉生産科学</t>
    <rPh sb="1" eb="3">
      <t>スイセン</t>
    </rPh>
    <phoneticPr fontId="20"/>
  </si>
  <si>
    <t>〈推薦Ｂ〉環境科学</t>
    <phoneticPr fontId="20"/>
  </si>
  <si>
    <t>〈推薦Ｂ〉食品科学</t>
    <rPh sb="1" eb="3">
      <t>スイセン</t>
    </rPh>
    <phoneticPr fontId="20"/>
  </si>
  <si>
    <t>※創造農</t>
    <rPh sb="1" eb="3">
      <t>ソウゾウ</t>
    </rPh>
    <rPh sb="3" eb="4">
      <t>ノウ</t>
    </rPh>
    <phoneticPr fontId="20"/>
  </si>
  <si>
    <t>県内※</t>
    <rPh sb="0" eb="2">
      <t>ケンナイ</t>
    </rPh>
    <phoneticPr fontId="20"/>
  </si>
  <si>
    <t>県内※推薦制限あり</t>
    <rPh sb="0" eb="2">
      <t>ケンナイ</t>
    </rPh>
    <rPh sb="3" eb="5">
      <t>スイセン</t>
    </rPh>
    <rPh sb="5" eb="7">
      <t>セイゲン</t>
    </rPh>
    <phoneticPr fontId="20"/>
  </si>
  <si>
    <t>&lt;推薦Ａ&gt;環境生態</t>
    <rPh sb="1" eb="3">
      <t>スイセン</t>
    </rPh>
    <phoneticPr fontId="20"/>
  </si>
  <si>
    <t>&lt;推薦Ａ&gt;生物資源管理</t>
    <phoneticPr fontId="20"/>
  </si>
  <si>
    <t>&lt;推薦Ａ&gt;環境政策・計画</t>
    <phoneticPr fontId="20"/>
  </si>
  <si>
    <t>&lt;推薦Ａ&gt;環境建築デザイン</t>
    <phoneticPr fontId="20"/>
  </si>
  <si>
    <t>&lt;推薦Ｃ&gt;環境生態</t>
    <rPh sb="1" eb="3">
      <t>スイセン</t>
    </rPh>
    <phoneticPr fontId="20"/>
  </si>
  <si>
    <t>&lt;推薦Ｃ&gt;環境政策・計画</t>
    <phoneticPr fontId="20"/>
  </si>
  <si>
    <t>&lt;推薦Ｃ&gt;環境建築デザイン</t>
    <phoneticPr fontId="20"/>
  </si>
  <si>
    <t>書類・面接・プレゼンテーション</t>
    <rPh sb="0" eb="2">
      <t>ショルイ</t>
    </rPh>
    <rPh sb="3" eb="5">
      <t>メンセツ</t>
    </rPh>
    <phoneticPr fontId="20"/>
  </si>
  <si>
    <t>うち府内8　特記事項あり</t>
    <rPh sb="6" eb="8">
      <t>トッキ</t>
    </rPh>
    <rPh sb="8" eb="10">
      <t>ジコウ</t>
    </rPh>
    <phoneticPr fontId="20"/>
  </si>
  <si>
    <t>府内のみ、理科12単位以上　特記事項あり</t>
    <rPh sb="5" eb="7">
      <t>リカ</t>
    </rPh>
    <rPh sb="9" eb="11">
      <t>タンイ</t>
    </rPh>
    <rPh sb="11" eb="13">
      <t>イジョウ</t>
    </rPh>
    <rPh sb="14" eb="16">
      <t>トッキ</t>
    </rPh>
    <rPh sb="16" eb="18">
      <t>ジコウ</t>
    </rPh>
    <phoneticPr fontId="20"/>
  </si>
  <si>
    <t>府内のみ、数Ⅲ理科12単位以上　特記事項あり</t>
    <rPh sb="5" eb="6">
      <t>スウ</t>
    </rPh>
    <rPh sb="7" eb="9">
      <t>リカ</t>
    </rPh>
    <rPh sb="11" eb="13">
      <t>タンイ</t>
    </rPh>
    <rPh sb="13" eb="15">
      <t>イジョウ</t>
    </rPh>
    <rPh sb="16" eb="18">
      <t>トッキ</t>
    </rPh>
    <rPh sb="18" eb="20">
      <t>ジコウ</t>
    </rPh>
    <phoneticPr fontId="20"/>
  </si>
  <si>
    <t>うち府内6　特記事項あり</t>
    <phoneticPr fontId="20"/>
  </si>
  <si>
    <t>府内、基礎的課題(ｽｹｯﾁ、ｲﾗｽﾄ、工作）特記事項あり</t>
    <rPh sb="0" eb="1">
      <t>フ</t>
    </rPh>
    <rPh sb="1" eb="2">
      <t>ウチ</t>
    </rPh>
    <rPh sb="3" eb="6">
      <t>キソテキ</t>
    </rPh>
    <rPh sb="6" eb="8">
      <t>カダイ</t>
    </rPh>
    <rPh sb="19" eb="21">
      <t>コウサク</t>
    </rPh>
    <rPh sb="22" eb="24">
      <t>トッキ</t>
    </rPh>
    <rPh sb="24" eb="26">
      <t>ジコウ</t>
    </rPh>
    <phoneticPr fontId="20"/>
  </si>
  <si>
    <t>全国枠6　　特記事項あり</t>
    <rPh sb="6" eb="8">
      <t>トッキ</t>
    </rPh>
    <rPh sb="8" eb="10">
      <t>ジコウ</t>
    </rPh>
    <phoneticPr fontId="20"/>
  </si>
  <si>
    <t>県内-　県外4</t>
    <rPh sb="0" eb="2">
      <t>ケンナイ</t>
    </rPh>
    <rPh sb="4" eb="6">
      <t>ケンガイ</t>
    </rPh>
    <phoneticPr fontId="20"/>
  </si>
  <si>
    <t>看護栄養</t>
    <rPh sb="0" eb="2">
      <t>カンゴ</t>
    </rPh>
    <rPh sb="2" eb="4">
      <t>エイヨウ</t>
    </rPh>
    <phoneticPr fontId="2"/>
  </si>
  <si>
    <t>健康栄養</t>
    <rPh sb="0" eb="2">
      <t>ケンコウ</t>
    </rPh>
    <rPh sb="2" eb="4">
      <t>エイヨウ</t>
    </rPh>
    <phoneticPr fontId="2"/>
  </si>
  <si>
    <t>職・総</t>
    <rPh sb="0" eb="1">
      <t>ショク</t>
    </rPh>
    <rPh sb="2" eb="3">
      <t>ソウ</t>
    </rPh>
    <phoneticPr fontId="2"/>
  </si>
  <si>
    <t>一般推薦と合わせて2名以内</t>
    <rPh sb="0" eb="2">
      <t>イッパン</t>
    </rPh>
    <rPh sb="2" eb="4">
      <t>スイセン</t>
    </rPh>
    <rPh sb="5" eb="6">
      <t>ア</t>
    </rPh>
    <rPh sb="10" eb="11">
      <t>メイ</t>
    </rPh>
    <rPh sb="11" eb="13">
      <t>イナイ</t>
    </rPh>
    <phoneticPr fontId="20"/>
  </si>
  <si>
    <t>地域資源開発</t>
    <rPh sb="0" eb="2">
      <t>チイキ</t>
    </rPh>
    <rPh sb="2" eb="4">
      <t>シゲン</t>
    </rPh>
    <rPh sb="4" eb="6">
      <t>カイハツ</t>
    </rPh>
    <phoneticPr fontId="20"/>
  </si>
  <si>
    <t>地域創生</t>
    <rPh sb="0" eb="2">
      <t>チイキ</t>
    </rPh>
    <rPh sb="2" eb="4">
      <t>ソウセイ</t>
    </rPh>
    <phoneticPr fontId="20"/>
  </si>
  <si>
    <t>地域創生健康科学</t>
    <rPh sb="0" eb="2">
      <t>チイキ</t>
    </rPh>
    <rPh sb="2" eb="4">
      <t>ソウセイ</t>
    </rPh>
    <rPh sb="4" eb="6">
      <t>ケンコウ</t>
    </rPh>
    <rPh sb="6" eb="8">
      <t>カガク</t>
    </rPh>
    <phoneticPr fontId="20"/>
  </si>
  <si>
    <t>全※</t>
    <phoneticPr fontId="20"/>
  </si>
  <si>
    <t>1-2</t>
    <phoneticPr fontId="20"/>
  </si>
  <si>
    <t>農業林業水産科推薦入試特定条件あり</t>
    <rPh sb="0" eb="2">
      <t>ノウギョウ</t>
    </rPh>
    <rPh sb="2" eb="4">
      <t>リンギョウ</t>
    </rPh>
    <rPh sb="4" eb="7">
      <t>スイサンカ</t>
    </rPh>
    <rPh sb="7" eb="9">
      <t>スイセン</t>
    </rPh>
    <rPh sb="9" eb="11">
      <t>ニュウシ</t>
    </rPh>
    <rPh sb="11" eb="13">
      <t>トクテイ</t>
    </rPh>
    <rPh sb="13" eb="15">
      <t>ジョウケン</t>
    </rPh>
    <phoneticPr fontId="20"/>
  </si>
  <si>
    <t>循環農〈酪農学〉</t>
    <rPh sb="0" eb="2">
      <t>ジュンカン</t>
    </rPh>
    <rPh sb="4" eb="6">
      <t>ラクノウ</t>
    </rPh>
    <rPh sb="6" eb="7">
      <t>ガク</t>
    </rPh>
    <phoneticPr fontId="20"/>
  </si>
  <si>
    <t>循環農〈畜産学〉</t>
    <rPh sb="0" eb="2">
      <t>ジュンカン</t>
    </rPh>
    <rPh sb="4" eb="7">
      <t>チクサンガク</t>
    </rPh>
    <phoneticPr fontId="20"/>
  </si>
  <si>
    <t>循環農〈農学〉</t>
    <rPh sb="0" eb="2">
      <t>ジュンカン</t>
    </rPh>
    <rPh sb="4" eb="6">
      <t>ノウガク</t>
    </rPh>
    <phoneticPr fontId="20"/>
  </si>
  <si>
    <t>循環農〈農業経済学〉</t>
    <rPh sb="0" eb="2">
      <t>ジュンカン</t>
    </rPh>
    <rPh sb="4" eb="6">
      <t>ノウギョウ</t>
    </rPh>
    <rPh sb="6" eb="9">
      <t>ケイザイガク</t>
    </rPh>
    <phoneticPr fontId="20"/>
  </si>
  <si>
    <t>循環農〈教職〉</t>
    <rPh sb="0" eb="2">
      <t>ジュンカン</t>
    </rPh>
    <rPh sb="4" eb="6">
      <t>キョウショク</t>
    </rPh>
    <phoneticPr fontId="20"/>
  </si>
  <si>
    <t>食と健康〈食品機能科学〉</t>
    <rPh sb="0" eb="1">
      <t>ショク</t>
    </rPh>
    <rPh sb="2" eb="4">
      <t>ケンコウ</t>
    </rPh>
    <rPh sb="5" eb="7">
      <t>ショクヒン</t>
    </rPh>
    <rPh sb="7" eb="9">
      <t>キノウ</t>
    </rPh>
    <rPh sb="9" eb="11">
      <t>カガク</t>
    </rPh>
    <phoneticPr fontId="20"/>
  </si>
  <si>
    <t>食と健康〈食品開発学〉</t>
    <rPh sb="0" eb="1">
      <t>ショク</t>
    </rPh>
    <rPh sb="2" eb="4">
      <t>ケンコウ</t>
    </rPh>
    <rPh sb="5" eb="7">
      <t>ショクヒン</t>
    </rPh>
    <rPh sb="7" eb="9">
      <t>カイハツ</t>
    </rPh>
    <rPh sb="9" eb="10">
      <t>ガク</t>
    </rPh>
    <phoneticPr fontId="20"/>
  </si>
  <si>
    <t>食と健康〈食品流通学〉</t>
    <rPh sb="0" eb="1">
      <t>ショク</t>
    </rPh>
    <rPh sb="2" eb="4">
      <t>ケンコウ</t>
    </rPh>
    <rPh sb="5" eb="7">
      <t>ショクヒン</t>
    </rPh>
    <rPh sb="7" eb="9">
      <t>リュウツウ</t>
    </rPh>
    <rPh sb="9" eb="10">
      <t>ガク</t>
    </rPh>
    <phoneticPr fontId="20"/>
  </si>
  <si>
    <t>食と健康（教職）</t>
    <rPh sb="0" eb="1">
      <t>ショク</t>
    </rPh>
    <rPh sb="2" eb="4">
      <t>ケンコウ</t>
    </rPh>
    <rPh sb="5" eb="7">
      <t>キョウショク</t>
    </rPh>
    <phoneticPr fontId="20"/>
  </si>
  <si>
    <t>食と健康〈管理栄養士〉</t>
    <rPh sb="0" eb="1">
      <t>ショク</t>
    </rPh>
    <rPh sb="2" eb="4">
      <t>ケンコウ</t>
    </rPh>
    <rPh sb="5" eb="7">
      <t>カンリ</t>
    </rPh>
    <rPh sb="7" eb="10">
      <t>エイヨウシ</t>
    </rPh>
    <phoneticPr fontId="20"/>
  </si>
  <si>
    <t>環境共生〈野生動物学〉</t>
    <rPh sb="0" eb="2">
      <t>カンキョウ</t>
    </rPh>
    <rPh sb="2" eb="4">
      <t>キョウセイ</t>
    </rPh>
    <rPh sb="5" eb="7">
      <t>ヤセイ</t>
    </rPh>
    <rPh sb="7" eb="10">
      <t>ドウブツガク</t>
    </rPh>
    <phoneticPr fontId="20"/>
  </si>
  <si>
    <t>環境共生〈生命環境学〉</t>
    <rPh sb="0" eb="2">
      <t>カンキョウ</t>
    </rPh>
    <rPh sb="2" eb="4">
      <t>キョウセイ</t>
    </rPh>
    <rPh sb="5" eb="7">
      <t>セイメイ</t>
    </rPh>
    <rPh sb="7" eb="10">
      <t>カンキョウガク</t>
    </rPh>
    <phoneticPr fontId="20"/>
  </si>
  <si>
    <t>獣医保険看護</t>
    <rPh sb="0" eb="2">
      <t>ジュウイ</t>
    </rPh>
    <rPh sb="2" eb="4">
      <t>ホケン</t>
    </rPh>
    <rPh sb="4" eb="6">
      <t>カンゴ</t>
    </rPh>
    <phoneticPr fontId="20"/>
  </si>
  <si>
    <t>食と健康</t>
    <rPh sb="0" eb="1">
      <t>ショク</t>
    </rPh>
    <rPh sb="2" eb="4">
      <t>ケンコウ</t>
    </rPh>
    <phoneticPr fontId="20"/>
  </si>
  <si>
    <t>環境共生</t>
    <rPh sb="0" eb="2">
      <t>カンキョウ</t>
    </rPh>
    <rPh sb="2" eb="4">
      <t>キョウセイ</t>
    </rPh>
    <phoneticPr fontId="20"/>
  </si>
  <si>
    <t>専門高校出身</t>
    <rPh sb="0" eb="2">
      <t>センモン</t>
    </rPh>
    <rPh sb="2" eb="4">
      <t>コウコウ</t>
    </rPh>
    <rPh sb="4" eb="6">
      <t>シュッシン</t>
    </rPh>
    <phoneticPr fontId="20"/>
  </si>
  <si>
    <t>産業振興特別推薦/A推薦のみ</t>
    <rPh sb="0" eb="2">
      <t>サンギョウ</t>
    </rPh>
    <rPh sb="2" eb="4">
      <t>シンコウ</t>
    </rPh>
    <rPh sb="4" eb="6">
      <t>トクベツ</t>
    </rPh>
    <rPh sb="6" eb="8">
      <t>スイセン</t>
    </rPh>
    <rPh sb="10" eb="12">
      <t>スイセン</t>
    </rPh>
    <phoneticPr fontId="20"/>
  </si>
  <si>
    <t>有資格者(アグリマイスター推薦）</t>
    <rPh sb="0" eb="4">
      <t>ユウシカクシャ</t>
    </rPh>
    <rPh sb="13" eb="15">
      <t>スイセン</t>
    </rPh>
    <phoneticPr fontId="20"/>
  </si>
  <si>
    <t>循環農</t>
    <rPh sb="0" eb="2">
      <t>ジュンカン</t>
    </rPh>
    <rPh sb="2" eb="3">
      <t>ノウ</t>
    </rPh>
    <phoneticPr fontId="20"/>
  </si>
  <si>
    <t>環境共生貢献推薦・特定条件あり</t>
    <rPh sb="0" eb="2">
      <t>カンキョウ</t>
    </rPh>
    <rPh sb="2" eb="4">
      <t>キョウセイ</t>
    </rPh>
    <rPh sb="4" eb="6">
      <t>コウケン</t>
    </rPh>
    <rPh sb="6" eb="8">
      <t>スイセン</t>
    </rPh>
    <rPh sb="9" eb="11">
      <t>トクテイ</t>
    </rPh>
    <rPh sb="11" eb="13">
      <t>ジョウケン</t>
    </rPh>
    <phoneticPr fontId="20"/>
  </si>
  <si>
    <t>専門課程推薦・主要5教科4.5以上</t>
    <rPh sb="0" eb="2">
      <t>センモン</t>
    </rPh>
    <rPh sb="2" eb="4">
      <t>カテイ</t>
    </rPh>
    <rPh sb="4" eb="6">
      <t>スイセン</t>
    </rPh>
    <rPh sb="7" eb="9">
      <t>シュヨウ</t>
    </rPh>
    <rPh sb="10" eb="12">
      <t>キョウカ</t>
    </rPh>
    <rPh sb="15" eb="17">
      <t>イジョウ</t>
    </rPh>
    <phoneticPr fontId="20"/>
  </si>
  <si>
    <t>書類・面接（個別）・小論文</t>
    <rPh sb="6" eb="8">
      <t>コベツ</t>
    </rPh>
    <phoneticPr fontId="20"/>
  </si>
  <si>
    <t>書類・面接（個別・口頭試問）・小論文</t>
    <rPh sb="6" eb="8">
      <t>コベツ</t>
    </rPh>
    <rPh sb="9" eb="11">
      <t>コウトウ</t>
    </rPh>
    <rPh sb="11" eb="13">
      <t>シモン</t>
    </rPh>
    <phoneticPr fontId="20"/>
  </si>
  <si>
    <t>理科教員養成プログラム</t>
    <rPh sb="0" eb="4">
      <t>リカキョウイン</t>
    </rPh>
    <rPh sb="4" eb="6">
      <t>ヨウセイ</t>
    </rPh>
    <phoneticPr fontId="20"/>
  </si>
  <si>
    <t>書類・面接(個別)</t>
    <rPh sb="6" eb="8">
      <t>コベツ</t>
    </rPh>
    <phoneticPr fontId="20"/>
  </si>
  <si>
    <t>ｱﾆﾏﾙｻｲｴﾝｽ〈ｱﾆﾏﾙｻｲｴﾝｽ/ｱﾆﾏﾙｾﾗﾋﾟ－/野生動物〉</t>
    <rPh sb="30" eb="32">
      <t>ヤセイ</t>
    </rPh>
    <rPh sb="32" eb="34">
      <t>ドウブツ</t>
    </rPh>
    <phoneticPr fontId="20"/>
  </si>
  <si>
    <t>生命科学〈臨床工学/生命健康/生命）</t>
    <rPh sb="0" eb="2">
      <t>セイメイ</t>
    </rPh>
    <rPh sb="2" eb="4">
      <t>カガク</t>
    </rPh>
    <rPh sb="5" eb="7">
      <t>リンショウ</t>
    </rPh>
    <rPh sb="7" eb="9">
      <t>コウガク</t>
    </rPh>
    <rPh sb="10" eb="12">
      <t>セイメイ</t>
    </rPh>
    <rPh sb="12" eb="14">
      <t>ケンコウ</t>
    </rPh>
    <rPh sb="15" eb="17">
      <t>セイメイ</t>
    </rPh>
    <phoneticPr fontId="20"/>
  </si>
  <si>
    <t>自然環境&lt;千住C/東京西C〉</t>
    <rPh sb="0" eb="2">
      <t>シゼン</t>
    </rPh>
    <rPh sb="2" eb="4">
      <t>カンキョウ</t>
    </rPh>
    <rPh sb="5" eb="7">
      <t>センジュ</t>
    </rPh>
    <rPh sb="9" eb="11">
      <t>トウキョウ</t>
    </rPh>
    <rPh sb="11" eb="12">
      <t>ニシ</t>
    </rPh>
    <phoneticPr fontId="20"/>
  </si>
  <si>
    <t>書類・面接（個別）・小論文</t>
    <rPh sb="0" eb="2">
      <t>ショルイ</t>
    </rPh>
    <rPh sb="3" eb="5">
      <t>メンセツ</t>
    </rPh>
    <rPh sb="6" eb="8">
      <t>コベツ</t>
    </rPh>
    <rPh sb="10" eb="13">
      <t>ショウロンブン</t>
    </rPh>
    <phoneticPr fontId="20"/>
  </si>
  <si>
    <t>一般推薦・有資格者推薦・課外活動推薦
各学部・学科の要件を満たす者
T0EIC450点以上の者は､3.2以上出願可。
毎日農業記録賞優秀受賞者は成績基準を定めない</t>
    <rPh sb="0" eb="2">
      <t>イッパン</t>
    </rPh>
    <rPh sb="2" eb="4">
      <t>スイセン</t>
    </rPh>
    <rPh sb="5" eb="9">
      <t>ユウシカクシャ</t>
    </rPh>
    <rPh sb="9" eb="11">
      <t>スイセン</t>
    </rPh>
    <rPh sb="12" eb="14">
      <t>カガイ</t>
    </rPh>
    <rPh sb="14" eb="16">
      <t>カツドウ</t>
    </rPh>
    <rPh sb="16" eb="18">
      <t>スイセン</t>
    </rPh>
    <rPh sb="19" eb="22">
      <t>カクガクブ</t>
    </rPh>
    <rPh sb="23" eb="25">
      <t>ガッカ</t>
    </rPh>
    <rPh sb="26" eb="28">
      <t>ヨウケン</t>
    </rPh>
    <rPh sb="29" eb="30">
      <t>ミ</t>
    </rPh>
    <rPh sb="32" eb="33">
      <t>モノ</t>
    </rPh>
    <rPh sb="66" eb="68">
      <t>ユウシュウ</t>
    </rPh>
    <rPh sb="68" eb="71">
      <t>ジュショウシャ</t>
    </rPh>
    <rPh sb="72" eb="74">
      <t>セイセキ</t>
    </rPh>
    <rPh sb="74" eb="76">
      <t>キジュン</t>
    </rPh>
    <rPh sb="77" eb="78">
      <t>サダ</t>
    </rPh>
    <phoneticPr fontId="20"/>
  </si>
  <si>
    <t>一般推薦・有資格者推薦・課外活動推薦
各学部・学科の要件を満たす者
T0EIC450点以上の者は､3.0以上出願可。
日本農業技術検定3級以上、毎日農業記録賞優秀受賞者は成績基準を定めない</t>
    <rPh sb="59" eb="61">
      <t>ニホン</t>
    </rPh>
    <rPh sb="61" eb="63">
      <t>ノウギョウ</t>
    </rPh>
    <rPh sb="63" eb="65">
      <t>ギジュツ</t>
    </rPh>
    <rPh sb="65" eb="67">
      <t>ケンテイ</t>
    </rPh>
    <rPh sb="68" eb="71">
      <t>キュウイジョウ</t>
    </rPh>
    <phoneticPr fontId="20"/>
  </si>
  <si>
    <t>英検2級、TOEIC500点、TOEFL-iBT40点以上いずれかの有資格者</t>
    <rPh sb="0" eb="2">
      <t>エイケン</t>
    </rPh>
    <rPh sb="3" eb="4">
      <t>キュウ</t>
    </rPh>
    <rPh sb="13" eb="14">
      <t>テン</t>
    </rPh>
    <rPh sb="26" eb="27">
      <t>テン</t>
    </rPh>
    <rPh sb="27" eb="29">
      <t>イジョウ</t>
    </rPh>
    <rPh sb="34" eb="38">
      <t>ユウシカクシャ</t>
    </rPh>
    <phoneticPr fontId="20"/>
  </si>
  <si>
    <t>海洋生物資源科学</t>
    <rPh sb="0" eb="2">
      <t>カイヨウ</t>
    </rPh>
    <rPh sb="2" eb="4">
      <t>セイブツ</t>
    </rPh>
    <rPh sb="4" eb="6">
      <t>シゲン</t>
    </rPh>
    <rPh sb="6" eb="8">
      <t>カガク</t>
    </rPh>
    <phoneticPr fontId="20"/>
  </si>
  <si>
    <t>全体3.5以上・英語3.5以上</t>
    <rPh sb="0" eb="2">
      <t>ゼンタイ</t>
    </rPh>
    <rPh sb="5" eb="7">
      <t>イジョウ</t>
    </rPh>
    <rPh sb="8" eb="10">
      <t>エイゴ</t>
    </rPh>
    <rPh sb="13" eb="15">
      <t>イジョウ</t>
    </rPh>
    <phoneticPr fontId="20"/>
  </si>
  <si>
    <t>獣医後継者育成・特定条件あり</t>
    <rPh sb="0" eb="2">
      <t>ジュウイ</t>
    </rPh>
    <rPh sb="2" eb="5">
      <t>コウケイシャ</t>
    </rPh>
    <rPh sb="5" eb="7">
      <t>イクセイ</t>
    </rPh>
    <rPh sb="8" eb="10">
      <t>トクテイ</t>
    </rPh>
    <rPh sb="10" eb="12">
      <t>ジョウケン</t>
    </rPh>
    <phoneticPr fontId="20"/>
  </si>
  <si>
    <t>地域獣医療支援・特定条件あり</t>
    <rPh sb="0" eb="2">
      <t>チイキ</t>
    </rPh>
    <rPh sb="2" eb="4">
      <t>ジュウイ</t>
    </rPh>
    <rPh sb="5" eb="7">
      <t>シエン</t>
    </rPh>
    <rPh sb="8" eb="10">
      <t>トクテイ</t>
    </rPh>
    <rPh sb="10" eb="12">
      <t>ジョウケン</t>
    </rPh>
    <phoneticPr fontId="20"/>
  </si>
  <si>
    <t>臨床検査技術</t>
    <rPh sb="0" eb="2">
      <t>リンショウ</t>
    </rPh>
    <rPh sb="2" eb="4">
      <t>ケンサ</t>
    </rPh>
    <rPh sb="4" eb="6">
      <t>ギジュツ</t>
    </rPh>
    <phoneticPr fontId="20"/>
  </si>
  <si>
    <t>書類・面接・適性検査</t>
    <phoneticPr fontId="20"/>
  </si>
  <si>
    <t>欠席10日以内
学科により口頭試験</t>
    <rPh sb="0" eb="2">
      <t>ケッセキ</t>
    </rPh>
    <rPh sb="4" eb="5">
      <t>ニチ</t>
    </rPh>
    <rPh sb="5" eb="7">
      <t>イナイ</t>
    </rPh>
    <rPh sb="8" eb="10">
      <t>ガッカ</t>
    </rPh>
    <rPh sb="13" eb="15">
      <t>コウトウ</t>
    </rPh>
    <rPh sb="15" eb="17">
      <t>シケン</t>
    </rPh>
    <phoneticPr fontId="20"/>
  </si>
  <si>
    <t>専門課程推薦・特定条件あり</t>
    <rPh sb="0" eb="2">
      <t>センモン</t>
    </rPh>
    <rPh sb="2" eb="4">
      <t>カテイ</t>
    </rPh>
    <rPh sb="4" eb="6">
      <t>スイセン</t>
    </rPh>
    <rPh sb="7" eb="9">
      <t>トクテイ</t>
    </rPh>
    <rPh sb="9" eb="11">
      <t>ジョウケン</t>
    </rPh>
    <phoneticPr fontId="20"/>
  </si>
  <si>
    <t>食品栄養科学（管理栄養科学）</t>
    <rPh sb="0" eb="2">
      <t>ショクヒン</t>
    </rPh>
    <rPh sb="2" eb="4">
      <t>エイヨウ</t>
    </rPh>
    <rPh sb="4" eb="6">
      <t>カガク</t>
    </rPh>
    <rPh sb="7" eb="9">
      <t>カンリ</t>
    </rPh>
    <phoneticPr fontId="20"/>
  </si>
  <si>
    <t>食品栄養科学（食品栄養科学）</t>
    <rPh sb="7" eb="9">
      <t>ショクヒン</t>
    </rPh>
    <rPh sb="9" eb="11">
      <t>エイヨウ</t>
    </rPh>
    <rPh sb="11" eb="13">
      <t>カガク</t>
    </rPh>
    <phoneticPr fontId="20"/>
  </si>
  <si>
    <t>Ａ推薦3.5　B推薦は成績基準なし</t>
    <rPh sb="1" eb="3">
      <t>スイセン</t>
    </rPh>
    <phoneticPr fontId="20"/>
  </si>
  <si>
    <t>書類・面接・基礎学力(英・化基･生基)</t>
    <rPh sb="14" eb="15">
      <t>キ</t>
    </rPh>
    <rPh sb="17" eb="18">
      <t>キ</t>
    </rPh>
    <phoneticPr fontId="20"/>
  </si>
  <si>
    <t>メディカルバイオサイエンス</t>
    <phoneticPr fontId="20"/>
  </si>
  <si>
    <t>地域推薦・滋賀県内高校生</t>
    <rPh sb="0" eb="2">
      <t>チイキ</t>
    </rPh>
    <rPh sb="2" eb="4">
      <t>スイセン</t>
    </rPh>
    <rPh sb="5" eb="7">
      <t>シガ</t>
    </rPh>
    <rPh sb="7" eb="9">
      <t>ケンナイ</t>
    </rPh>
    <rPh sb="9" eb="12">
      <t>コウコウセイ</t>
    </rPh>
    <phoneticPr fontId="20"/>
  </si>
  <si>
    <t>臨床検査学</t>
    <rPh sb="0" eb="2">
      <t>リンショウ</t>
    </rPh>
    <rPh sb="2" eb="4">
      <t>ケンサ</t>
    </rPh>
    <rPh sb="4" eb="5">
      <t>ガク</t>
    </rPh>
    <phoneticPr fontId="20"/>
  </si>
  <si>
    <t>書類・学科（英語必須・化学、生物から1科目）</t>
    <rPh sb="3" eb="5">
      <t>ガッカ</t>
    </rPh>
    <rPh sb="6" eb="8">
      <t>エイゴ</t>
    </rPh>
    <rPh sb="8" eb="10">
      <t>ヒッス</t>
    </rPh>
    <rPh sb="11" eb="13">
      <t>カガク</t>
    </rPh>
    <rPh sb="14" eb="16">
      <t>セイブツ</t>
    </rPh>
    <rPh sb="19" eb="21">
      <t>カモク</t>
    </rPh>
    <phoneticPr fontId="20"/>
  </si>
  <si>
    <t>書類・学科試験（英語必須・化学、生物から1科目）・面接</t>
    <rPh sb="3" eb="5">
      <t>ガッカ</t>
    </rPh>
    <rPh sb="5" eb="7">
      <t>シケン</t>
    </rPh>
    <rPh sb="8" eb="10">
      <t>エイゴ</t>
    </rPh>
    <rPh sb="10" eb="12">
      <t>ヒッス</t>
    </rPh>
    <rPh sb="13" eb="15">
      <t>カガク</t>
    </rPh>
    <rPh sb="16" eb="18">
      <t>セイブツ</t>
    </rPh>
    <rPh sb="21" eb="23">
      <t>カモク</t>
    </rPh>
    <rPh sb="25" eb="27">
      <t>メンセツ</t>
    </rPh>
    <phoneticPr fontId="20"/>
  </si>
  <si>
    <t>一般推薦・特になし</t>
    <rPh sb="0" eb="2">
      <t>イッパン</t>
    </rPh>
    <rPh sb="2" eb="4">
      <t>スイセン</t>
    </rPh>
    <rPh sb="5" eb="6">
      <t>トク</t>
    </rPh>
    <phoneticPr fontId="20"/>
  </si>
  <si>
    <t>一般推薦・農学型と文系型で学科の内容異なる</t>
    <rPh sb="0" eb="2">
      <t>イッパン</t>
    </rPh>
    <rPh sb="2" eb="4">
      <t>スイセン</t>
    </rPh>
    <rPh sb="5" eb="7">
      <t>ノウガク</t>
    </rPh>
    <rPh sb="7" eb="8">
      <t>ガタ</t>
    </rPh>
    <rPh sb="9" eb="11">
      <t>ブンケイ</t>
    </rPh>
    <rPh sb="11" eb="12">
      <t>ガタ</t>
    </rPh>
    <rPh sb="13" eb="15">
      <t>ガッカ</t>
    </rPh>
    <rPh sb="16" eb="18">
      <t>ナイヨウ</t>
    </rPh>
    <rPh sb="18" eb="19">
      <t>コト</t>
    </rPh>
    <phoneticPr fontId="20"/>
  </si>
  <si>
    <t>書類・学科試験（英語必須・物、化、生から1科目）</t>
    <rPh sb="0" eb="2">
      <t>ショルイ</t>
    </rPh>
    <rPh sb="3" eb="5">
      <t>ガッカ</t>
    </rPh>
    <rPh sb="5" eb="7">
      <t>シケン</t>
    </rPh>
    <rPh sb="8" eb="10">
      <t>エイゴ</t>
    </rPh>
    <rPh sb="10" eb="12">
      <t>ヒッス</t>
    </rPh>
    <rPh sb="13" eb="14">
      <t>ブツ</t>
    </rPh>
    <rPh sb="15" eb="16">
      <t>カ</t>
    </rPh>
    <rPh sb="17" eb="18">
      <t>セイ</t>
    </rPh>
    <rPh sb="21" eb="23">
      <t>カモク</t>
    </rPh>
    <phoneticPr fontId="20"/>
  </si>
  <si>
    <t>水産</t>
    <rPh sb="0" eb="2">
      <t>スイサン</t>
    </rPh>
    <phoneticPr fontId="20"/>
  </si>
  <si>
    <t>摂南大学</t>
    <rPh sb="0" eb="2">
      <t>セツナン</t>
    </rPh>
    <rPh sb="2" eb="4">
      <t>ダイガク</t>
    </rPh>
    <phoneticPr fontId="20"/>
  </si>
  <si>
    <t>農業生産</t>
  </si>
  <si>
    <t>農業生産</t>
    <phoneticPr fontId="20"/>
  </si>
  <si>
    <t>応用生産科学</t>
    <rPh sb="0" eb="2">
      <t>オウヨウ</t>
    </rPh>
    <rPh sb="2" eb="4">
      <t>セイサン</t>
    </rPh>
    <rPh sb="4" eb="6">
      <t>カガク</t>
    </rPh>
    <phoneticPr fontId="20"/>
  </si>
  <si>
    <t>食農ビジネス</t>
    <rPh sb="0" eb="1">
      <t>ショク</t>
    </rPh>
    <rPh sb="1" eb="2">
      <t>ノウ</t>
    </rPh>
    <phoneticPr fontId="20"/>
  </si>
  <si>
    <t>書類・適性検査（英必須）</t>
    <rPh sb="0" eb="2">
      <t>ショルイ</t>
    </rPh>
    <rPh sb="3" eb="5">
      <t>テキセイ</t>
    </rPh>
    <rPh sb="5" eb="7">
      <t>ケンサ</t>
    </rPh>
    <rPh sb="8" eb="9">
      <t>エイ</t>
    </rPh>
    <rPh sb="9" eb="11">
      <t>ヒッスウ</t>
    </rPh>
    <phoneticPr fontId="20"/>
  </si>
  <si>
    <t>専・総</t>
  </si>
  <si>
    <t>書類・面接（グループ）・小論文</t>
    <rPh sb="12" eb="15">
      <t>ショウロンブン</t>
    </rPh>
    <phoneticPr fontId="20"/>
  </si>
  <si>
    <t>札幌保健医療大学　</t>
    <rPh sb="4" eb="6">
      <t>イリョウ</t>
    </rPh>
    <phoneticPr fontId="20"/>
  </si>
  <si>
    <t>面接（個別）・小論文・書類</t>
    <rPh sb="0" eb="2">
      <t>メンセツ</t>
    </rPh>
    <rPh sb="3" eb="5">
      <t>コベツ</t>
    </rPh>
    <rPh sb="7" eb="10">
      <t>ショウロンブン</t>
    </rPh>
    <rPh sb="11" eb="13">
      <t>ショルイ</t>
    </rPh>
    <phoneticPr fontId="20"/>
  </si>
  <si>
    <t>家政・健康栄養学</t>
    <rPh sb="0" eb="2">
      <t>カセイ</t>
    </rPh>
    <rPh sb="3" eb="5">
      <t>ケンコウ</t>
    </rPh>
    <rPh sb="5" eb="7">
      <t>エイヨウ</t>
    </rPh>
    <rPh sb="7" eb="8">
      <t>ガク</t>
    </rPh>
    <phoneticPr fontId="20"/>
  </si>
  <si>
    <t>書類・小論文・面接（グループ）</t>
    <rPh sb="0" eb="2">
      <t>ショルイ</t>
    </rPh>
    <rPh sb="3" eb="6">
      <t>ショウロンブン</t>
    </rPh>
    <rPh sb="7" eb="9">
      <t>メンセツ</t>
    </rPh>
    <phoneticPr fontId="20"/>
  </si>
  <si>
    <t>書類・小論文・面接（個別）</t>
    <rPh sb="10" eb="12">
      <t>コベツ</t>
    </rPh>
    <phoneticPr fontId="20"/>
  </si>
  <si>
    <t>高崎健康福祉大学</t>
    <rPh sb="0" eb="2">
      <t>タカサキ</t>
    </rPh>
    <rPh sb="2" eb="4">
      <t>ケンコウ</t>
    </rPh>
    <rPh sb="4" eb="6">
      <t>フクシ</t>
    </rPh>
    <rPh sb="6" eb="8">
      <t>ダイガク</t>
    </rPh>
    <phoneticPr fontId="20"/>
  </si>
  <si>
    <t>書類･面接（個別）</t>
    <rPh sb="0" eb="2">
      <t>ショルイ</t>
    </rPh>
    <rPh sb="3" eb="5">
      <t>メンセツ</t>
    </rPh>
    <rPh sb="6" eb="8">
      <t>コベツ</t>
    </rPh>
    <phoneticPr fontId="20"/>
  </si>
  <si>
    <t>特になし・定員（一般・専門合計）</t>
    <rPh sb="0" eb="1">
      <t>トク</t>
    </rPh>
    <rPh sb="5" eb="7">
      <t>テイイン</t>
    </rPh>
    <rPh sb="8" eb="10">
      <t>イッパン</t>
    </rPh>
    <rPh sb="11" eb="13">
      <t>センモン</t>
    </rPh>
    <rPh sb="13" eb="15">
      <t>ゴウケイ</t>
    </rPh>
    <phoneticPr fontId="20"/>
  </si>
  <si>
    <t>十文字学園女子大学</t>
    <rPh sb="0" eb="3">
      <t>ジュウモンジ</t>
    </rPh>
    <rPh sb="3" eb="5">
      <t>ガクエン</t>
    </rPh>
    <rPh sb="5" eb="7">
      <t>ジョシ</t>
    </rPh>
    <rPh sb="7" eb="9">
      <t>ダイガク</t>
    </rPh>
    <phoneticPr fontId="20"/>
  </si>
  <si>
    <t>食物栄養</t>
    <rPh sb="0" eb="4">
      <t>ショクモツエイヨウ</t>
    </rPh>
    <phoneticPr fontId="20"/>
  </si>
  <si>
    <t>食品開発</t>
    <rPh sb="0" eb="2">
      <t>ショクヒン</t>
    </rPh>
    <rPh sb="2" eb="4">
      <t>カイハツ</t>
    </rPh>
    <phoneticPr fontId="20"/>
  </si>
  <si>
    <t>和洋女子大学</t>
    <rPh sb="0" eb="2">
      <t>ワヨウ</t>
    </rPh>
    <rPh sb="2" eb="4">
      <t>ジョシ</t>
    </rPh>
    <rPh sb="4" eb="6">
      <t>ダイガク</t>
    </rPh>
    <phoneticPr fontId="20"/>
  </si>
  <si>
    <t>書類・面接（自己ＰＲ）・小論文</t>
    <rPh sb="6" eb="8">
      <t>ジコ</t>
    </rPh>
    <phoneticPr fontId="20"/>
  </si>
  <si>
    <t>原則3.5以上</t>
    <rPh sb="0" eb="2">
      <t>ゲンソク</t>
    </rPh>
    <rPh sb="5" eb="7">
      <t>イジョウ</t>
    </rPh>
    <phoneticPr fontId="20"/>
  </si>
  <si>
    <t>実践女子大学</t>
    <rPh sb="0" eb="2">
      <t>ジッセン</t>
    </rPh>
    <rPh sb="2" eb="4">
      <t>ジョシ</t>
    </rPh>
    <rPh sb="4" eb="6">
      <t>ダイガク</t>
    </rPh>
    <phoneticPr fontId="20"/>
  </si>
  <si>
    <t>食生活科学（管理栄養士）</t>
    <rPh sb="0" eb="3">
      <t>ショクセイカツ</t>
    </rPh>
    <rPh sb="3" eb="5">
      <t>カガク</t>
    </rPh>
    <rPh sb="6" eb="8">
      <t>カンリ</t>
    </rPh>
    <rPh sb="8" eb="11">
      <t>エイヨウシ</t>
    </rPh>
    <phoneticPr fontId="20"/>
  </si>
  <si>
    <t>食生活科学（健康栄養）</t>
    <rPh sb="0" eb="3">
      <t>ショクセイカツ</t>
    </rPh>
    <rPh sb="3" eb="5">
      <t>カガク</t>
    </rPh>
    <rPh sb="6" eb="8">
      <t>ケンコウ</t>
    </rPh>
    <rPh sb="8" eb="10">
      <t>エイヨウ</t>
    </rPh>
    <phoneticPr fontId="20"/>
  </si>
  <si>
    <t>食生活科学（食物科学）</t>
    <rPh sb="0" eb="3">
      <t>ショクセイカツ</t>
    </rPh>
    <rPh sb="3" eb="5">
      <t>カガク</t>
    </rPh>
    <rPh sb="6" eb="8">
      <t>ショクモツ</t>
    </rPh>
    <rPh sb="8" eb="10">
      <t>カガク</t>
    </rPh>
    <phoneticPr fontId="20"/>
  </si>
  <si>
    <t>書類（推薦文含む）・小論文・面接</t>
    <rPh sb="0" eb="2">
      <t>ショルイ</t>
    </rPh>
    <rPh sb="3" eb="6">
      <t>スイセンブン</t>
    </rPh>
    <rPh sb="6" eb="7">
      <t>フク</t>
    </rPh>
    <rPh sb="10" eb="12">
      <t>ショウロン</t>
    </rPh>
    <rPh sb="12" eb="13">
      <t>ブン</t>
    </rPh>
    <rPh sb="14" eb="16">
      <t>メンセツ</t>
    </rPh>
    <phoneticPr fontId="20"/>
  </si>
  <si>
    <t>東京聖栄大学</t>
    <rPh sb="0" eb="2">
      <t>トウキョウ</t>
    </rPh>
    <rPh sb="2" eb="6">
      <t>セイエイダイガク</t>
    </rPh>
    <phoneticPr fontId="20"/>
  </si>
  <si>
    <t>書類・基礎テスト・面接</t>
    <rPh sb="0" eb="2">
      <t>ショルイ</t>
    </rPh>
    <rPh sb="3" eb="5">
      <t>キソ</t>
    </rPh>
    <rPh sb="9" eb="11">
      <t>メンセツ</t>
    </rPh>
    <phoneticPr fontId="20"/>
  </si>
  <si>
    <t>書類（課題小論文）・面接</t>
    <rPh sb="0" eb="2">
      <t>ショルイ</t>
    </rPh>
    <rPh sb="3" eb="5">
      <t>カダイ</t>
    </rPh>
    <rPh sb="5" eb="8">
      <t>ショウロンブン</t>
    </rPh>
    <rPh sb="10" eb="12">
      <t>メンセツ</t>
    </rPh>
    <phoneticPr fontId="20"/>
  </si>
  <si>
    <t>生命産業創造</t>
    <rPh sb="0" eb="2">
      <t>セイメイ</t>
    </rPh>
    <rPh sb="2" eb="4">
      <t>サンギョウ</t>
    </rPh>
    <rPh sb="4" eb="6">
      <t>ソウゾウ</t>
    </rPh>
    <phoneticPr fontId="20"/>
  </si>
  <si>
    <t>特になし・定員は一般専門合計</t>
    <rPh sb="0" eb="1">
      <t>トク</t>
    </rPh>
    <rPh sb="5" eb="7">
      <t>テイイン</t>
    </rPh>
    <rPh sb="8" eb="10">
      <t>イッパン</t>
    </rPh>
    <rPh sb="10" eb="12">
      <t>センモン</t>
    </rPh>
    <rPh sb="12" eb="14">
      <t>ゴウケイ</t>
    </rPh>
    <phoneticPr fontId="20"/>
  </si>
  <si>
    <t>建築</t>
    <rPh sb="0" eb="2">
      <t>ケンチク</t>
    </rPh>
    <phoneticPr fontId="20"/>
  </si>
  <si>
    <t>バイオ・化学</t>
    <rPh sb="4" eb="6">
      <t>カガク</t>
    </rPh>
    <phoneticPr fontId="20"/>
  </si>
  <si>
    <t>応用バイオ</t>
    <rPh sb="0" eb="2">
      <t>オウヨウ</t>
    </rPh>
    <phoneticPr fontId="20"/>
  </si>
  <si>
    <t>専門高校特別選抜・特定条件あり</t>
    <rPh sb="0" eb="2">
      <t>センモン</t>
    </rPh>
    <rPh sb="2" eb="4">
      <t>コウコウ</t>
    </rPh>
    <rPh sb="4" eb="6">
      <t>トクベツ</t>
    </rPh>
    <rPh sb="6" eb="8">
      <t>センバツ</t>
    </rPh>
    <rPh sb="9" eb="11">
      <t>トクテイ</t>
    </rPh>
    <rPh sb="11" eb="13">
      <t>ジョウケン</t>
    </rPh>
    <phoneticPr fontId="20"/>
  </si>
  <si>
    <t>金城大学</t>
    <rPh sb="0" eb="4">
      <t>キンジョウダイガク</t>
    </rPh>
    <phoneticPr fontId="20"/>
  </si>
  <si>
    <t>子ども福祉</t>
    <rPh sb="0" eb="1">
      <t>コ</t>
    </rPh>
    <rPh sb="3" eb="5">
      <t>フクシ</t>
    </rPh>
    <phoneticPr fontId="20"/>
  </si>
  <si>
    <t>環境食品応用化学</t>
    <rPh sb="0" eb="2">
      <t>カンキョウ</t>
    </rPh>
    <rPh sb="2" eb="4">
      <t>ショクヒン</t>
    </rPh>
    <rPh sb="4" eb="6">
      <t>オウヨウ</t>
    </rPh>
    <rPh sb="6" eb="8">
      <t>カガク</t>
    </rPh>
    <phoneticPr fontId="20"/>
  </si>
  <si>
    <t>専門課程推薦・各推薦方式の合計が23名</t>
    <rPh sb="0" eb="2">
      <t>センモン</t>
    </rPh>
    <rPh sb="2" eb="4">
      <t>カテイ</t>
    </rPh>
    <rPh sb="4" eb="6">
      <t>スイセン</t>
    </rPh>
    <rPh sb="7" eb="8">
      <t>カク</t>
    </rPh>
    <rPh sb="8" eb="10">
      <t>スイセン</t>
    </rPh>
    <rPh sb="10" eb="12">
      <t>ホウシキ</t>
    </rPh>
    <rPh sb="13" eb="15">
      <t>ゴウケイ</t>
    </rPh>
    <rPh sb="18" eb="19">
      <t>メイ</t>
    </rPh>
    <phoneticPr fontId="20"/>
  </si>
  <si>
    <t>生活科学（生活科学・住居学）</t>
    <rPh sb="0" eb="2">
      <t>セイカツ</t>
    </rPh>
    <rPh sb="2" eb="4">
      <t>カガク</t>
    </rPh>
    <rPh sb="5" eb="7">
      <t>セイカツ</t>
    </rPh>
    <rPh sb="7" eb="9">
      <t>カガク</t>
    </rPh>
    <rPh sb="10" eb="12">
      <t>ジュウキョ</t>
    </rPh>
    <rPh sb="12" eb="13">
      <t>ガク</t>
    </rPh>
    <phoneticPr fontId="20"/>
  </si>
  <si>
    <t>東海学院大学</t>
    <rPh sb="0" eb="2">
      <t>トウカイ</t>
    </rPh>
    <rPh sb="2" eb="4">
      <t>ガクイン</t>
    </rPh>
    <rPh sb="4" eb="6">
      <t>ダイガク</t>
    </rPh>
    <phoneticPr fontId="20"/>
  </si>
  <si>
    <t>健康福祉</t>
    <rPh sb="0" eb="2">
      <t>ケンコウ</t>
    </rPh>
    <rPh sb="2" eb="4">
      <t>フクシ</t>
    </rPh>
    <phoneticPr fontId="20"/>
  </si>
  <si>
    <t>常葉大学</t>
    <rPh sb="0" eb="2">
      <t>トコハ</t>
    </rPh>
    <rPh sb="2" eb="4">
      <t>ダイガク</t>
    </rPh>
    <phoneticPr fontId="20"/>
  </si>
  <si>
    <t>健康プロデュース</t>
    <rPh sb="0" eb="2">
      <t>ケンコウ</t>
    </rPh>
    <phoneticPr fontId="20"/>
  </si>
  <si>
    <t>ライフスタイル</t>
    <phoneticPr fontId="20"/>
  </si>
  <si>
    <t>こどもの生活</t>
    <rPh sb="4" eb="6">
      <t>セイカツ</t>
    </rPh>
    <phoneticPr fontId="20"/>
  </si>
  <si>
    <t>造形</t>
    <rPh sb="0" eb="2">
      <t>ゾウケイ</t>
    </rPh>
    <phoneticPr fontId="20"/>
  </si>
  <si>
    <t>愛知淑徳大学</t>
    <rPh sb="0" eb="4">
      <t>アイチシュクトク</t>
    </rPh>
    <rPh sb="4" eb="6">
      <t>ダイガク</t>
    </rPh>
    <phoneticPr fontId="20"/>
  </si>
  <si>
    <t>健康医科科学</t>
    <rPh sb="0" eb="2">
      <t>ケンコウ</t>
    </rPh>
    <rPh sb="2" eb="4">
      <t>イカ</t>
    </rPh>
    <rPh sb="4" eb="6">
      <t>カガク</t>
    </rPh>
    <phoneticPr fontId="20"/>
  </si>
  <si>
    <t>書類・基礎学力ﾃｽﾄ</t>
    <rPh sb="0" eb="2">
      <t>ショルイ</t>
    </rPh>
    <rPh sb="3" eb="5">
      <t>キソ</t>
    </rPh>
    <rPh sb="5" eb="7">
      <t>ガクリョク</t>
    </rPh>
    <phoneticPr fontId="20"/>
  </si>
  <si>
    <t>金城学院大学</t>
    <rPh sb="0" eb="2">
      <t>キンジョウ</t>
    </rPh>
    <rPh sb="2" eb="4">
      <t>ガクイン</t>
    </rPh>
    <rPh sb="4" eb="6">
      <t>ダイガク</t>
    </rPh>
    <phoneticPr fontId="20"/>
  </si>
  <si>
    <t>生活環境</t>
    <rPh sb="0" eb="2">
      <t>セイカツ</t>
    </rPh>
    <rPh sb="2" eb="4">
      <t>カンキョウ</t>
    </rPh>
    <phoneticPr fontId="20"/>
  </si>
  <si>
    <t>書類・適性検査</t>
    <rPh sb="0" eb="2">
      <t>ショルイ</t>
    </rPh>
    <rPh sb="3" eb="5">
      <t>テキセイ</t>
    </rPh>
    <rPh sb="5" eb="7">
      <t>ケンサ</t>
    </rPh>
    <phoneticPr fontId="20"/>
  </si>
  <si>
    <t>書類･基礎学力検査･適性検査（面接）</t>
    <rPh sb="0" eb="2">
      <t>ショルイ</t>
    </rPh>
    <rPh sb="3" eb="5">
      <t>キソ</t>
    </rPh>
    <rPh sb="5" eb="7">
      <t>ガクリョク</t>
    </rPh>
    <rPh sb="7" eb="9">
      <t>ケンサ</t>
    </rPh>
    <rPh sb="10" eb="12">
      <t>テキセイ</t>
    </rPh>
    <rPh sb="12" eb="14">
      <t>ケンサ</t>
    </rPh>
    <rPh sb="15" eb="17">
      <t>メンセツ</t>
    </rPh>
    <phoneticPr fontId="20"/>
  </si>
  <si>
    <t>名古屋学芸大学</t>
    <rPh sb="0" eb="3">
      <t>ナゴヤ</t>
    </rPh>
    <rPh sb="3" eb="5">
      <t>ガクゲイ</t>
    </rPh>
    <rPh sb="5" eb="7">
      <t>ダイガク</t>
    </rPh>
    <phoneticPr fontId="20"/>
  </si>
  <si>
    <t>欠席日数が過度に多くない者</t>
    <rPh sb="0" eb="2">
      <t>ケッセキ</t>
    </rPh>
    <rPh sb="2" eb="4">
      <t>ニッスウ</t>
    </rPh>
    <rPh sb="5" eb="7">
      <t>カド</t>
    </rPh>
    <rPh sb="8" eb="9">
      <t>オオ</t>
    </rPh>
    <rPh sb="12" eb="13">
      <t>モノ</t>
    </rPh>
    <phoneticPr fontId="20"/>
  </si>
  <si>
    <t>名古屋文理大学</t>
    <rPh sb="0" eb="3">
      <t>ナゴヤ</t>
    </rPh>
    <rPh sb="3" eb="5">
      <t>ブンリ</t>
    </rPh>
    <rPh sb="5" eb="7">
      <t>ダイガク</t>
    </rPh>
    <phoneticPr fontId="20"/>
  </si>
  <si>
    <t>書類・（小論文または学科試験）・面接</t>
    <rPh sb="0" eb="2">
      <t>ショルイ</t>
    </rPh>
    <rPh sb="4" eb="6">
      <t>ショウロン</t>
    </rPh>
    <rPh sb="6" eb="7">
      <t>ブン</t>
    </rPh>
    <rPh sb="10" eb="12">
      <t>ガッカ</t>
    </rPh>
    <rPh sb="12" eb="14">
      <t>シケン</t>
    </rPh>
    <rPh sb="16" eb="18">
      <t>メンセツ</t>
    </rPh>
    <phoneticPr fontId="20"/>
  </si>
  <si>
    <t>京都華頂大学</t>
    <rPh sb="0" eb="2">
      <t>キョウト</t>
    </rPh>
    <rPh sb="2" eb="4">
      <t>カチョウ</t>
    </rPh>
    <rPh sb="4" eb="6">
      <t>ダイガク</t>
    </rPh>
    <phoneticPr fontId="20"/>
  </si>
  <si>
    <t>現代家政</t>
    <rPh sb="0" eb="2">
      <t>ゲンダイ</t>
    </rPh>
    <rPh sb="2" eb="4">
      <t>カセイ</t>
    </rPh>
    <phoneticPr fontId="20"/>
  </si>
  <si>
    <t>書類・教養問題</t>
    <rPh sb="0" eb="2">
      <t>ショルイ</t>
    </rPh>
    <rPh sb="3" eb="5">
      <t>キョウヨウ</t>
    </rPh>
    <rPh sb="5" eb="7">
      <t>モンダイ</t>
    </rPh>
    <phoneticPr fontId="20"/>
  </si>
  <si>
    <t>3.3には特定条件あり</t>
    <rPh sb="5" eb="7">
      <t>トクテイ</t>
    </rPh>
    <rPh sb="7" eb="9">
      <t>ジョウケン</t>
    </rPh>
    <phoneticPr fontId="20"/>
  </si>
  <si>
    <t>京都光華女子大学</t>
    <rPh sb="0" eb="2">
      <t>キョウト</t>
    </rPh>
    <rPh sb="2" eb="4">
      <t>コウカ</t>
    </rPh>
    <rPh sb="4" eb="6">
      <t>ジョシ</t>
    </rPh>
    <rPh sb="6" eb="8">
      <t>ダイガク</t>
    </rPh>
    <phoneticPr fontId="20"/>
  </si>
  <si>
    <t>健康栄養〈管理栄養士〉</t>
    <rPh sb="0" eb="2">
      <t>ケンコウ</t>
    </rPh>
    <rPh sb="2" eb="4">
      <t>エイヨウ</t>
    </rPh>
    <rPh sb="5" eb="7">
      <t>カンリ</t>
    </rPh>
    <rPh sb="7" eb="10">
      <t>エイヨウシ</t>
    </rPh>
    <phoneticPr fontId="20"/>
  </si>
  <si>
    <t>書類・学科試験</t>
    <rPh sb="0" eb="2">
      <t>ショルイ</t>
    </rPh>
    <rPh sb="3" eb="5">
      <t>ガッカ</t>
    </rPh>
    <rPh sb="5" eb="7">
      <t>シケン</t>
    </rPh>
    <phoneticPr fontId="20"/>
  </si>
  <si>
    <t>京都女子大学</t>
    <rPh sb="0" eb="6">
      <t>キョウトジョシダイガク</t>
    </rPh>
    <phoneticPr fontId="20"/>
  </si>
  <si>
    <t>書類・適性検査</t>
    <rPh sb="0" eb="2">
      <t>ショルイ</t>
    </rPh>
    <rPh sb="3" eb="5">
      <t>テキセイ</t>
    </rPh>
    <rPh sb="5" eb="7">
      <t>ケンサ</t>
    </rPh>
    <phoneticPr fontId="20"/>
  </si>
  <si>
    <t>バイオ環境デザイン</t>
    <rPh sb="3" eb="5">
      <t>カンキョウ</t>
    </rPh>
    <phoneticPr fontId="20"/>
  </si>
  <si>
    <t>同志社女子大学</t>
    <rPh sb="0" eb="3">
      <t>ドウシシャ</t>
    </rPh>
    <rPh sb="3" eb="5">
      <t>ジョシ</t>
    </rPh>
    <rPh sb="5" eb="7">
      <t>ダイガク</t>
    </rPh>
    <phoneticPr fontId="20"/>
  </si>
  <si>
    <t>食物栄養科学（食物科学）</t>
    <rPh sb="0" eb="2">
      <t>ショクモツ</t>
    </rPh>
    <rPh sb="2" eb="4">
      <t>エイヨウ</t>
    </rPh>
    <rPh sb="4" eb="6">
      <t>カガク</t>
    </rPh>
    <rPh sb="7" eb="9">
      <t>ショクモツ</t>
    </rPh>
    <rPh sb="9" eb="11">
      <t>カガク</t>
    </rPh>
    <phoneticPr fontId="20"/>
  </si>
  <si>
    <t>食物栄養科学（管理栄養士）</t>
    <rPh sb="0" eb="2">
      <t>ショクモツ</t>
    </rPh>
    <rPh sb="2" eb="4">
      <t>エイヨウ</t>
    </rPh>
    <rPh sb="4" eb="6">
      <t>カガク</t>
    </rPh>
    <rPh sb="7" eb="9">
      <t>カンリ</t>
    </rPh>
    <rPh sb="9" eb="12">
      <t>エイヨウシ</t>
    </rPh>
    <phoneticPr fontId="20"/>
  </si>
  <si>
    <t>健康栄養（食物栄養）</t>
    <rPh sb="0" eb="2">
      <t>ケンコウ</t>
    </rPh>
    <rPh sb="2" eb="4">
      <t>エイヨウ</t>
    </rPh>
    <rPh sb="5" eb="7">
      <t>ショクモツ</t>
    </rPh>
    <rPh sb="7" eb="9">
      <t>エイヨウ</t>
    </rPh>
    <phoneticPr fontId="20"/>
  </si>
  <si>
    <t>健康栄養（管理栄養士）</t>
    <rPh sb="0" eb="2">
      <t>ケンコウ</t>
    </rPh>
    <rPh sb="2" eb="4">
      <t>エイヨウ</t>
    </rPh>
    <rPh sb="5" eb="7">
      <t>カンリ</t>
    </rPh>
    <rPh sb="7" eb="10">
      <t>エイヨウシ</t>
    </rPh>
    <phoneticPr fontId="20"/>
  </si>
  <si>
    <t>書類・基礎学力テスト</t>
    <rPh sb="0" eb="2">
      <t>ショルイ</t>
    </rPh>
    <rPh sb="3" eb="5">
      <t>キソ</t>
    </rPh>
    <rPh sb="5" eb="7">
      <t>ガクリョク</t>
    </rPh>
    <phoneticPr fontId="20"/>
  </si>
  <si>
    <t>食物栄養（健康実践栄養士）</t>
    <rPh sb="0" eb="2">
      <t>ショクモツ</t>
    </rPh>
    <rPh sb="2" eb="4">
      <t>エイヨウ</t>
    </rPh>
    <rPh sb="5" eb="7">
      <t>ケンコウ</t>
    </rPh>
    <rPh sb="7" eb="9">
      <t>ジッセン</t>
    </rPh>
    <rPh sb="9" eb="12">
      <t>エイヨウシ</t>
    </rPh>
    <phoneticPr fontId="20"/>
  </si>
  <si>
    <t>梅花女子大学</t>
    <rPh sb="0" eb="2">
      <t>バイカ</t>
    </rPh>
    <rPh sb="2" eb="4">
      <t>ジョシ</t>
    </rPh>
    <rPh sb="4" eb="6">
      <t>ダイガク</t>
    </rPh>
    <phoneticPr fontId="20"/>
  </si>
  <si>
    <t>定員はⅠⅡ期の合計　特定条件あり</t>
    <rPh sb="0" eb="2">
      <t>テイイン</t>
    </rPh>
    <rPh sb="5" eb="6">
      <t>キ</t>
    </rPh>
    <rPh sb="7" eb="9">
      <t>ゴウケイ</t>
    </rPh>
    <rPh sb="10" eb="12">
      <t>トクテイ</t>
    </rPh>
    <rPh sb="12" eb="14">
      <t>ジョウケン</t>
    </rPh>
    <phoneticPr fontId="20"/>
  </si>
  <si>
    <t>全・専・総</t>
    <rPh sb="2" eb="3">
      <t>セン</t>
    </rPh>
    <rPh sb="4" eb="5">
      <t>ソウ</t>
    </rPh>
    <phoneticPr fontId="20"/>
  </si>
  <si>
    <t>栄養〈管理栄養学〉</t>
    <rPh sb="0" eb="2">
      <t>エイヨウ</t>
    </rPh>
    <rPh sb="3" eb="5">
      <t>カンリ</t>
    </rPh>
    <rPh sb="5" eb="7">
      <t>エイヨウ</t>
    </rPh>
    <rPh sb="7" eb="8">
      <t>ガク</t>
    </rPh>
    <phoneticPr fontId="20"/>
  </si>
  <si>
    <t>神戸松蔭女子学院大学</t>
    <rPh sb="0" eb="2">
      <t>コウベ</t>
    </rPh>
    <rPh sb="2" eb="4">
      <t>ショウイン</t>
    </rPh>
    <rPh sb="4" eb="6">
      <t>ジョシ</t>
    </rPh>
    <rPh sb="6" eb="8">
      <t>ガクイン</t>
    </rPh>
    <rPh sb="8" eb="10">
      <t>ダイガク</t>
    </rPh>
    <phoneticPr fontId="20"/>
  </si>
  <si>
    <t>定員はABC日程の合計</t>
    <rPh sb="0" eb="2">
      <t>テイイン</t>
    </rPh>
    <rPh sb="6" eb="8">
      <t>ニッテイ</t>
    </rPh>
    <rPh sb="9" eb="11">
      <t>ゴウケイ</t>
    </rPh>
    <phoneticPr fontId="20"/>
  </si>
  <si>
    <t>神戸女子大学</t>
    <rPh sb="0" eb="2">
      <t>コウベ</t>
    </rPh>
    <rPh sb="2" eb="4">
      <t>ジョシ</t>
    </rPh>
    <rPh sb="4" eb="6">
      <t>ダイガク</t>
    </rPh>
    <phoneticPr fontId="20"/>
  </si>
  <si>
    <t>園田学園女子大学</t>
    <rPh sb="0" eb="2">
      <t>ソノダ</t>
    </rPh>
    <rPh sb="2" eb="4">
      <t>ガクエン</t>
    </rPh>
    <rPh sb="4" eb="6">
      <t>ジョシ</t>
    </rPh>
    <rPh sb="6" eb="8">
      <t>ダイガク</t>
    </rPh>
    <phoneticPr fontId="20"/>
  </si>
  <si>
    <t>書類・筆記試験</t>
    <rPh sb="0" eb="2">
      <t>ショルイ</t>
    </rPh>
    <rPh sb="3" eb="5">
      <t>ヒッキ</t>
    </rPh>
    <rPh sb="5" eb="7">
      <t>シケン</t>
    </rPh>
    <phoneticPr fontId="20"/>
  </si>
  <si>
    <t>定員は専願併願の合計　特になし</t>
    <rPh sb="0" eb="2">
      <t>テイイン</t>
    </rPh>
    <rPh sb="3" eb="5">
      <t>センガン</t>
    </rPh>
    <rPh sb="5" eb="7">
      <t>ヘイガン</t>
    </rPh>
    <rPh sb="8" eb="10">
      <t>ゴウケイ</t>
    </rPh>
    <rPh sb="11" eb="12">
      <t>トク</t>
    </rPh>
    <phoneticPr fontId="20"/>
  </si>
  <si>
    <t>食物栄養科学</t>
    <rPh sb="0" eb="2">
      <t>ショクモツ</t>
    </rPh>
    <rPh sb="2" eb="4">
      <t>エイヨウ</t>
    </rPh>
    <rPh sb="4" eb="6">
      <t>カガク</t>
    </rPh>
    <phoneticPr fontId="20"/>
  </si>
  <si>
    <t>書類・基礎適性検査</t>
    <rPh sb="0" eb="2">
      <t>ショルイ</t>
    </rPh>
    <rPh sb="3" eb="5">
      <t>キソ</t>
    </rPh>
    <rPh sb="5" eb="7">
      <t>テキセイ</t>
    </rPh>
    <rPh sb="7" eb="9">
      <t>ケンサ</t>
    </rPh>
    <phoneticPr fontId="20"/>
  </si>
  <si>
    <t>畿央大学</t>
    <rPh sb="0" eb="4">
      <t>キオウダイガク</t>
    </rPh>
    <phoneticPr fontId="20"/>
  </si>
  <si>
    <t>帝塚山大学</t>
    <rPh sb="0" eb="1">
      <t>テイ</t>
    </rPh>
    <rPh sb="1" eb="2">
      <t>ヅカ</t>
    </rPh>
    <rPh sb="2" eb="3">
      <t>ヤマ</t>
    </rPh>
    <rPh sb="3" eb="5">
      <t>ダイガク</t>
    </rPh>
    <phoneticPr fontId="20"/>
  </si>
  <si>
    <t>選考方法　出願　特定条件あり</t>
    <rPh sb="0" eb="2">
      <t>センコウ</t>
    </rPh>
    <rPh sb="2" eb="4">
      <t>ホウホウ</t>
    </rPh>
    <rPh sb="5" eb="7">
      <t>シュツガン</t>
    </rPh>
    <rPh sb="8" eb="10">
      <t>トクテイ</t>
    </rPh>
    <rPh sb="10" eb="12">
      <t>ジョウケン</t>
    </rPh>
    <phoneticPr fontId="20"/>
  </si>
  <si>
    <t>岡山学院大学</t>
    <rPh sb="0" eb="6">
      <t>オカヤマガクインダイガク</t>
    </rPh>
    <phoneticPr fontId="20"/>
  </si>
  <si>
    <t>岡山理科大学</t>
    <rPh sb="0" eb="2">
      <t>オカヤマ</t>
    </rPh>
    <rPh sb="2" eb="4">
      <t>リカ</t>
    </rPh>
    <rPh sb="4" eb="6">
      <t>ダイガク</t>
    </rPh>
    <phoneticPr fontId="20"/>
  </si>
  <si>
    <t>書類・基礎諮問・面接</t>
    <rPh sb="0" eb="2">
      <t>ショルイ</t>
    </rPh>
    <rPh sb="3" eb="5">
      <t>キソ</t>
    </rPh>
    <rPh sb="5" eb="7">
      <t>シモン</t>
    </rPh>
    <rPh sb="8" eb="10">
      <t>メンセツ</t>
    </rPh>
    <phoneticPr fontId="20"/>
  </si>
  <si>
    <t>一般推薦</t>
    <phoneticPr fontId="20"/>
  </si>
  <si>
    <t>現代食文化</t>
    <rPh sb="0" eb="2">
      <t>ゲンダイ</t>
    </rPh>
    <rPh sb="2" eb="5">
      <t>ショクブンカ</t>
    </rPh>
    <phoneticPr fontId="20"/>
  </si>
  <si>
    <t>定員は①②期の合計　特になし</t>
    <rPh sb="0" eb="2">
      <t>テイイン</t>
    </rPh>
    <rPh sb="5" eb="6">
      <t>キ</t>
    </rPh>
    <rPh sb="7" eb="9">
      <t>ゴウケイ</t>
    </rPh>
    <rPh sb="10" eb="11">
      <t>トク</t>
    </rPh>
    <phoneticPr fontId="20"/>
  </si>
  <si>
    <t>美作大学</t>
    <rPh sb="0" eb="2">
      <t>ミサク</t>
    </rPh>
    <rPh sb="2" eb="4">
      <t>ダイガク</t>
    </rPh>
    <phoneticPr fontId="20"/>
  </si>
  <si>
    <t>食物</t>
    <rPh sb="0" eb="2">
      <t>ショクモツ</t>
    </rPh>
    <phoneticPr fontId="20"/>
  </si>
  <si>
    <t>書類・基礎学力テスト・面接</t>
    <rPh sb="0" eb="2">
      <t>ショルイ</t>
    </rPh>
    <rPh sb="3" eb="5">
      <t>キソ</t>
    </rPh>
    <rPh sb="5" eb="7">
      <t>ガクリョク</t>
    </rPh>
    <rPh sb="11" eb="13">
      <t>メンセツ</t>
    </rPh>
    <phoneticPr fontId="20"/>
  </si>
  <si>
    <t>定員はABの合計（社会人含）</t>
    <rPh sb="0" eb="2">
      <t>テイイン</t>
    </rPh>
    <rPh sb="6" eb="8">
      <t>ゴウケイ</t>
    </rPh>
    <rPh sb="9" eb="11">
      <t>シャカイ</t>
    </rPh>
    <rPh sb="11" eb="12">
      <t>ジン</t>
    </rPh>
    <rPh sb="12" eb="13">
      <t>フク</t>
    </rPh>
    <phoneticPr fontId="20"/>
  </si>
  <si>
    <t>比治山大学</t>
    <rPh sb="0" eb="3">
      <t>ヒジヤマ</t>
    </rPh>
    <rPh sb="3" eb="5">
      <t>ダイガク</t>
    </rPh>
    <phoneticPr fontId="20"/>
  </si>
  <si>
    <t>広島女学院大学</t>
    <rPh sb="0" eb="2">
      <t>ヒロシマ</t>
    </rPh>
    <rPh sb="2" eb="5">
      <t>ジョガクイン</t>
    </rPh>
    <rPh sb="5" eb="7">
      <t>ダイガク</t>
    </rPh>
    <phoneticPr fontId="20"/>
  </si>
  <si>
    <t>定員はＡC式の合計　特になし</t>
    <rPh sb="0" eb="2">
      <t>テイイン</t>
    </rPh>
    <rPh sb="5" eb="6">
      <t>シキ</t>
    </rPh>
    <rPh sb="7" eb="9">
      <t>ゴウケイ</t>
    </rPh>
    <rPh sb="10" eb="11">
      <t>トク</t>
    </rPh>
    <phoneticPr fontId="20"/>
  </si>
  <si>
    <t>定員は前後期・専併の合計</t>
    <rPh sb="0" eb="2">
      <t>テイイン</t>
    </rPh>
    <rPh sb="3" eb="6">
      <t>ゼンコウキ</t>
    </rPh>
    <rPh sb="7" eb="8">
      <t>セン</t>
    </rPh>
    <rPh sb="8" eb="9">
      <t>ヘイ</t>
    </rPh>
    <rPh sb="10" eb="12">
      <t>ゴウケイ</t>
    </rPh>
    <phoneticPr fontId="20"/>
  </si>
  <si>
    <t>四国大学</t>
    <rPh sb="0" eb="2">
      <t>シコク</t>
    </rPh>
    <rPh sb="2" eb="4">
      <t>ダイガク</t>
    </rPh>
    <phoneticPr fontId="20"/>
  </si>
  <si>
    <t>生活科学</t>
    <rPh sb="0" eb="4">
      <t>セイカツカガク</t>
    </rPh>
    <phoneticPr fontId="20"/>
  </si>
  <si>
    <t>栄養科学</t>
    <rPh sb="0" eb="2">
      <t>エイヨウ</t>
    </rPh>
    <rPh sb="3" eb="4">
      <t>ガク</t>
    </rPh>
    <phoneticPr fontId="20"/>
  </si>
  <si>
    <t>定員は1.2期の合計</t>
    <rPh sb="0" eb="2">
      <t>テイイン</t>
    </rPh>
    <rPh sb="6" eb="7">
      <t>キ</t>
    </rPh>
    <rPh sb="8" eb="10">
      <t>ゴウケイ</t>
    </rPh>
    <phoneticPr fontId="20"/>
  </si>
  <si>
    <t>一般・専門合計で２５（前後期合計）　</t>
    <rPh sb="0" eb="2">
      <t>イッパン</t>
    </rPh>
    <rPh sb="3" eb="5">
      <t>センモン</t>
    </rPh>
    <rPh sb="5" eb="7">
      <t>ゴウケイ</t>
    </rPh>
    <rPh sb="11" eb="14">
      <t>ゼンコウキ</t>
    </rPh>
    <rPh sb="14" eb="16">
      <t>ゴウケイ</t>
    </rPh>
    <phoneticPr fontId="20"/>
  </si>
  <si>
    <t>別府大学</t>
    <rPh sb="0" eb="4">
      <t>ベップダイガク</t>
    </rPh>
    <phoneticPr fontId="20"/>
  </si>
  <si>
    <t>発酵食品</t>
    <rPh sb="0" eb="2">
      <t>ハッコウ</t>
    </rPh>
    <rPh sb="2" eb="4">
      <t>ショクヒン</t>
    </rPh>
    <phoneticPr fontId="20"/>
  </si>
  <si>
    <t>沖縄大学</t>
    <rPh sb="0" eb="2">
      <t>オキナワ</t>
    </rPh>
    <rPh sb="2" eb="4">
      <t>ダイガク</t>
    </rPh>
    <phoneticPr fontId="20"/>
  </si>
  <si>
    <t>選考方法特定条件あり</t>
    <rPh sb="0" eb="2">
      <t>センコウ</t>
    </rPh>
    <rPh sb="2" eb="4">
      <t>ホウホウ</t>
    </rPh>
    <rPh sb="4" eb="6">
      <t>トクテイ</t>
    </rPh>
    <rPh sb="6" eb="8">
      <t>ジョウケン</t>
    </rPh>
    <phoneticPr fontId="20"/>
  </si>
  <si>
    <t>定員は各推薦区分の合計</t>
    <rPh sb="0" eb="2">
      <t>テイイン</t>
    </rPh>
    <rPh sb="3" eb="4">
      <t>カク</t>
    </rPh>
    <rPh sb="4" eb="6">
      <t>スイセン</t>
    </rPh>
    <rPh sb="6" eb="8">
      <t>クブン</t>
    </rPh>
    <rPh sb="9" eb="11">
      <t>ゴウケイ</t>
    </rPh>
    <phoneticPr fontId="20"/>
  </si>
  <si>
    <t>一般推薦　定員はＡB日程の合計</t>
    <rPh sb="0" eb="2">
      <t>イッパン</t>
    </rPh>
    <rPh sb="2" eb="4">
      <t>スイセン</t>
    </rPh>
    <rPh sb="5" eb="7">
      <t>テイイン</t>
    </rPh>
    <rPh sb="10" eb="12">
      <t>ニッテイ</t>
    </rPh>
    <rPh sb="13" eb="15">
      <t>ゴウケイ</t>
    </rPh>
    <phoneticPr fontId="20"/>
  </si>
  <si>
    <t>小計①</t>
    <rPh sb="0" eb="2">
      <t>ショウケイ</t>
    </rPh>
    <phoneticPr fontId="20"/>
  </si>
  <si>
    <t>小計②</t>
    <rPh sb="0" eb="2">
      <t>ショウケイ</t>
    </rPh>
    <phoneticPr fontId="20"/>
  </si>
  <si>
    <t>小計③</t>
    <rPh sb="0" eb="2">
      <t>ショウケイ</t>
    </rPh>
    <phoneticPr fontId="20"/>
  </si>
  <si>
    <t>小計④</t>
    <rPh sb="0" eb="2">
      <t>ショウケイ</t>
    </rPh>
    <phoneticPr fontId="20"/>
  </si>
  <si>
    <t>合計（小計①＋②）</t>
    <rPh sb="0" eb="2">
      <t>ゴウケイ</t>
    </rPh>
    <rPh sb="3" eb="5">
      <t>ショウケイ</t>
    </rPh>
    <phoneticPr fontId="20"/>
  </si>
  <si>
    <t>合計（③＋④）</t>
    <rPh sb="0" eb="2">
      <t>ゴウケイ</t>
    </rPh>
    <phoneticPr fontId="20"/>
  </si>
  <si>
    <t>一般と合計</t>
    <rPh sb="0" eb="2">
      <t>イッパン</t>
    </rPh>
    <rPh sb="3" eb="5">
      <t>ゴウケイ</t>
    </rPh>
    <phoneticPr fontId="20"/>
  </si>
  <si>
    <t>志願者なし</t>
    <rPh sb="0" eb="3">
      <t>シガンシャ</t>
    </rPh>
    <phoneticPr fontId="20"/>
  </si>
  <si>
    <t>中等教育〈情報･技術〉B</t>
    <rPh sb="0" eb="2">
      <t>チュウトウ</t>
    </rPh>
    <rPh sb="2" eb="4">
      <t>キョウイク</t>
    </rPh>
    <rPh sb="5" eb="7">
      <t>ジョウホウ</t>
    </rPh>
    <rPh sb="8" eb="10">
      <t>ギジュツ</t>
    </rPh>
    <phoneticPr fontId="20"/>
  </si>
  <si>
    <t>農学部合計</t>
    <rPh sb="0" eb="3">
      <t>ノウガクブ</t>
    </rPh>
    <rPh sb="3" eb="5">
      <t>ゴウケイ</t>
    </rPh>
    <phoneticPr fontId="20"/>
  </si>
  <si>
    <t>普通科枠と合計</t>
    <rPh sb="0" eb="2">
      <t>フツウ</t>
    </rPh>
    <rPh sb="2" eb="3">
      <t>カ</t>
    </rPh>
    <rPh sb="3" eb="4">
      <t>ワク</t>
    </rPh>
    <rPh sb="5" eb="7">
      <t>ゴウケイ</t>
    </rPh>
    <phoneticPr fontId="20"/>
  </si>
  <si>
    <t>学科合計</t>
    <rPh sb="0" eb="2">
      <t>ガッカ</t>
    </rPh>
    <rPh sb="2" eb="4">
      <t>ゴウケイ</t>
    </rPh>
    <phoneticPr fontId="20"/>
  </si>
  <si>
    <t>学部合計</t>
    <rPh sb="0" eb="2">
      <t>ガクブ</t>
    </rPh>
    <rPh sb="2" eb="4">
      <t>ゴウケイ</t>
    </rPh>
    <phoneticPr fontId="20"/>
  </si>
  <si>
    <t>〈推薦Ｂ〉食料生産</t>
    <rPh sb="1" eb="3">
      <t>スイセン</t>
    </rPh>
    <rPh sb="5" eb="7">
      <t>ショクリョウ</t>
    </rPh>
    <rPh sb="7" eb="9">
      <t>セイサン</t>
    </rPh>
    <phoneticPr fontId="20"/>
  </si>
  <si>
    <t>〈推薦Ｂ〉生命機能</t>
    <rPh sb="5" eb="7">
      <t>セイメイ</t>
    </rPh>
    <rPh sb="7" eb="9">
      <t>キノウ</t>
    </rPh>
    <phoneticPr fontId="20"/>
  </si>
  <si>
    <t>〈推薦Ｂ〉生物環境</t>
    <rPh sb="5" eb="7">
      <t>セイブツ</t>
    </rPh>
    <rPh sb="7" eb="9">
      <t>カンキョウ</t>
    </rPh>
    <phoneticPr fontId="20"/>
  </si>
  <si>
    <t>新規実施</t>
    <rPh sb="0" eb="2">
      <t>シンキ</t>
    </rPh>
    <rPh sb="2" eb="4">
      <t>ジッシ</t>
    </rPh>
    <phoneticPr fontId="20"/>
  </si>
  <si>
    <t>食保健</t>
    <phoneticPr fontId="20"/>
  </si>
  <si>
    <t>公式発表(2019)</t>
    <phoneticPr fontId="20"/>
  </si>
  <si>
    <t>醸造</t>
    <phoneticPr fontId="20"/>
  </si>
  <si>
    <t>専門課程推薦（定員は学部合計）</t>
    <rPh sb="0" eb="2">
      <t>センモン</t>
    </rPh>
    <rPh sb="2" eb="4">
      <t>カテイ</t>
    </rPh>
    <rPh sb="4" eb="6">
      <t>スイセン</t>
    </rPh>
    <rPh sb="7" eb="9">
      <t>テイイン</t>
    </rPh>
    <rPh sb="10" eb="12">
      <t>ガクブ</t>
    </rPh>
    <rPh sb="12" eb="14">
      <t>ゴウケイ</t>
    </rPh>
    <phoneticPr fontId="20"/>
  </si>
  <si>
    <t>福祉総合（子ども福祉・介護福祉）</t>
    <rPh sb="0" eb="2">
      <t>フクシ</t>
    </rPh>
    <rPh sb="2" eb="4">
      <t>ソウゴウ</t>
    </rPh>
    <rPh sb="5" eb="6">
      <t>コ</t>
    </rPh>
    <rPh sb="8" eb="10">
      <t>フクシ</t>
    </rPh>
    <rPh sb="11" eb="13">
      <t>カイゴ</t>
    </rPh>
    <rPh sb="13" eb="15">
      <t>フクシ</t>
    </rPh>
    <phoneticPr fontId="20"/>
  </si>
  <si>
    <t>公式発表(2020)</t>
    <phoneticPr fontId="20"/>
  </si>
  <si>
    <t>書類・小論文・面接</t>
    <rPh sb="3" eb="5">
      <t>ショウロン</t>
    </rPh>
    <rPh sb="5" eb="6">
      <t>ブン</t>
    </rPh>
    <phoneticPr fontId="20"/>
  </si>
  <si>
    <t>志願者数</t>
    <rPh sb="0" eb="2">
      <t>シガン</t>
    </rPh>
    <phoneticPr fontId="20"/>
  </si>
  <si>
    <t>特定条件</t>
    <rPh sb="0" eb="2">
      <t>トクテイ</t>
    </rPh>
    <rPh sb="2" eb="4">
      <t>ジョウケン</t>
    </rPh>
    <phoneticPr fontId="20"/>
  </si>
  <si>
    <t>総合学科は関連科目20単位以上修得者</t>
    <rPh sb="0" eb="2">
      <t>ソウゴウ</t>
    </rPh>
    <rPh sb="2" eb="4">
      <t>ガッカ</t>
    </rPh>
    <rPh sb="5" eb="7">
      <t>カンレン</t>
    </rPh>
    <rPh sb="7" eb="9">
      <t>カモク</t>
    </rPh>
    <rPh sb="11" eb="15">
      <t>タンイイジョウ</t>
    </rPh>
    <rPh sb="15" eb="17">
      <t>シュウトク</t>
    </rPh>
    <rPh sb="17" eb="18">
      <t>シャ</t>
    </rPh>
    <phoneticPr fontId="20"/>
  </si>
  <si>
    <t>〈専門課程推薦〉地域総合農
（農業科学）(地域共生）</t>
    <rPh sb="1" eb="3">
      <t>センモン</t>
    </rPh>
    <rPh sb="3" eb="5">
      <t>カテイ</t>
    </rPh>
    <rPh sb="5" eb="7">
      <t>スイセン</t>
    </rPh>
    <rPh sb="8" eb="10">
      <t>チイキ</t>
    </rPh>
    <rPh sb="10" eb="12">
      <t>ソウゴウ</t>
    </rPh>
    <rPh sb="12" eb="13">
      <t>ノウ</t>
    </rPh>
    <rPh sb="15" eb="17">
      <t>ノウギョウ</t>
    </rPh>
    <rPh sb="17" eb="19">
      <t>カガク</t>
    </rPh>
    <rPh sb="21" eb="23">
      <t>チイキ</t>
    </rPh>
    <rPh sb="23" eb="25">
      <t>キョウセイ</t>
    </rPh>
    <phoneticPr fontId="20"/>
  </si>
  <si>
    <t>総合学科は関連科目25単位以上修得者</t>
    <rPh sb="0" eb="2">
      <t>ソウゴウ</t>
    </rPh>
    <rPh sb="2" eb="4">
      <t>ガッカ</t>
    </rPh>
    <rPh sb="5" eb="7">
      <t>カンレン</t>
    </rPh>
    <rPh sb="7" eb="9">
      <t>カモク</t>
    </rPh>
    <rPh sb="11" eb="15">
      <t>タンイイジョウ</t>
    </rPh>
    <rPh sb="15" eb="17">
      <t>シュウトク</t>
    </rPh>
    <rPh sb="17" eb="18">
      <t>シャ</t>
    </rPh>
    <phoneticPr fontId="20"/>
  </si>
  <si>
    <t>農業後継者・指導者等</t>
    <rPh sb="0" eb="2">
      <t>ノウギョウ</t>
    </rPh>
    <rPh sb="2" eb="5">
      <t>コウケイシャ</t>
    </rPh>
    <rPh sb="6" eb="9">
      <t>シドウシャ</t>
    </rPh>
    <rPh sb="9" eb="10">
      <t>トウ</t>
    </rPh>
    <phoneticPr fontId="20"/>
  </si>
  <si>
    <t>林業後継者・指導者等</t>
    <rPh sb="0" eb="2">
      <t>リンギョウ</t>
    </rPh>
    <rPh sb="2" eb="5">
      <t>コウケイシャ</t>
    </rPh>
    <rPh sb="6" eb="9">
      <t>シドウシャ</t>
    </rPh>
    <rPh sb="9" eb="10">
      <t>トウ</t>
    </rPh>
    <phoneticPr fontId="20"/>
  </si>
  <si>
    <t>農・水・家・総</t>
    <rPh sb="0" eb="1">
      <t>ノウ</t>
    </rPh>
    <rPh sb="2" eb="3">
      <t>スイ</t>
    </rPh>
    <rPh sb="4" eb="5">
      <t>カ</t>
    </rPh>
    <rPh sb="6" eb="7">
      <t>ソウ</t>
    </rPh>
    <phoneticPr fontId="20"/>
  </si>
  <si>
    <t>3-5or3-6</t>
    <phoneticPr fontId="20"/>
  </si>
  <si>
    <t>&lt;推薦入学Ⅱ&gt;共同獣医</t>
    <rPh sb="7" eb="9">
      <t>キョウドウ</t>
    </rPh>
    <rPh sb="9" eb="11">
      <t>ジュウイ</t>
    </rPh>
    <phoneticPr fontId="20"/>
  </si>
  <si>
    <t>農・水・工・総</t>
    <rPh sb="0" eb="1">
      <t>ノウ</t>
    </rPh>
    <rPh sb="2" eb="3">
      <t>スイ</t>
    </rPh>
    <rPh sb="4" eb="5">
      <t>コウ</t>
    </rPh>
    <phoneticPr fontId="20"/>
  </si>
  <si>
    <t>〈専門課程推薦〉食生命科学</t>
    <rPh sb="1" eb="3">
      <t>センモン</t>
    </rPh>
    <rPh sb="3" eb="5">
      <t>カテイ</t>
    </rPh>
    <rPh sb="5" eb="7">
      <t>スイセン</t>
    </rPh>
    <rPh sb="8" eb="9">
      <t>ショク</t>
    </rPh>
    <rPh sb="9" eb="11">
      <t>セイメイ</t>
    </rPh>
    <phoneticPr fontId="20"/>
  </si>
  <si>
    <t>書類･小論文（コースごと指定科目から1科目）･面接</t>
    <rPh sb="0" eb="2">
      <t>ショルイ</t>
    </rPh>
    <rPh sb="3" eb="6">
      <t>ショウロンブン</t>
    </rPh>
    <rPh sb="12" eb="14">
      <t>シテイ</t>
    </rPh>
    <rPh sb="14" eb="16">
      <t>カモク</t>
    </rPh>
    <rPh sb="19" eb="21">
      <t>カモク</t>
    </rPh>
    <rPh sb="23" eb="25">
      <t>メンセツ</t>
    </rPh>
    <phoneticPr fontId="20"/>
  </si>
  <si>
    <t>2or1</t>
    <phoneticPr fontId="20"/>
  </si>
  <si>
    <t>書類・小論（英語評価あり）・面接</t>
    <rPh sb="0" eb="2">
      <t>ショルイ</t>
    </rPh>
    <rPh sb="3" eb="5">
      <t>ショウロン</t>
    </rPh>
    <rPh sb="6" eb="8">
      <t>エイゴ</t>
    </rPh>
    <rPh sb="8" eb="10">
      <t>ヒョウカ</t>
    </rPh>
    <rPh sb="14" eb="16">
      <t>メンセツ</t>
    </rPh>
    <phoneticPr fontId="20"/>
  </si>
  <si>
    <t>新潟大学</t>
    <phoneticPr fontId="20"/>
  </si>
  <si>
    <t>&lt;推薦入試Ⅰ&gt;生物圏生命化学</t>
    <rPh sb="1" eb="3">
      <t>スイセン</t>
    </rPh>
    <rPh sb="3" eb="5">
      <t>ニュウシ</t>
    </rPh>
    <rPh sb="12" eb="13">
      <t>バ</t>
    </rPh>
    <phoneticPr fontId="20"/>
  </si>
  <si>
    <t>特になし</t>
    <rPh sb="0" eb="1">
      <t>トク</t>
    </rPh>
    <phoneticPr fontId="2"/>
  </si>
  <si>
    <t>徳島県高校出身者</t>
    <rPh sb="0" eb="3">
      <t>トクシマケン</t>
    </rPh>
    <rPh sb="3" eb="5">
      <t>コウコウ</t>
    </rPh>
    <rPh sb="5" eb="7">
      <t>シュッシン</t>
    </rPh>
    <rPh sb="7" eb="8">
      <t>シャ</t>
    </rPh>
    <phoneticPr fontId="2"/>
  </si>
  <si>
    <t>新潟県立大学</t>
    <rPh sb="0" eb="3">
      <t>ニイガタケン</t>
    </rPh>
    <rPh sb="3" eb="4">
      <t>リツ</t>
    </rPh>
    <rPh sb="4" eb="6">
      <t>ダイガク</t>
    </rPh>
    <phoneticPr fontId="20"/>
  </si>
  <si>
    <t>書類・学力検査（化基・化）・面接</t>
    <rPh sb="0" eb="2">
      <t>ショルイ</t>
    </rPh>
    <rPh sb="3" eb="5">
      <t>ガクリョク</t>
    </rPh>
    <rPh sb="5" eb="7">
      <t>ケンサ</t>
    </rPh>
    <rPh sb="8" eb="9">
      <t>カ</t>
    </rPh>
    <rPh sb="9" eb="10">
      <t>キ</t>
    </rPh>
    <rPh sb="11" eb="12">
      <t>カ</t>
    </rPh>
    <rPh sb="14" eb="16">
      <t>メンセツ</t>
    </rPh>
    <phoneticPr fontId="20"/>
  </si>
  <si>
    <t>食品栄養科学</t>
    <rPh sb="5" eb="6">
      <t>ガク</t>
    </rPh>
    <phoneticPr fontId="20"/>
  </si>
  <si>
    <t>3.5※</t>
    <phoneticPr fontId="20"/>
  </si>
  <si>
    <t>※特記条件あり</t>
    <rPh sb="1" eb="3">
      <t>トッキ</t>
    </rPh>
    <rPh sb="3" eb="5">
      <t>ジョウケン</t>
    </rPh>
    <phoneticPr fontId="20"/>
  </si>
  <si>
    <t>1※</t>
    <phoneticPr fontId="20"/>
  </si>
  <si>
    <t>県内　※各校1学科1</t>
    <rPh sb="0" eb="2">
      <t>ケンナイ</t>
    </rPh>
    <rPh sb="4" eb="6">
      <t>カクコウ</t>
    </rPh>
    <rPh sb="7" eb="9">
      <t>ガッカ</t>
    </rPh>
    <phoneticPr fontId="20"/>
  </si>
  <si>
    <t xml:space="preserve">農食環境学群
</t>
    <rPh sb="0" eb="1">
      <t>ノウ</t>
    </rPh>
    <rPh sb="1" eb="2">
      <t>ショク</t>
    </rPh>
    <rPh sb="2" eb="4">
      <t>カンキョウ</t>
    </rPh>
    <rPh sb="4" eb="6">
      <t>ガクグン</t>
    </rPh>
    <phoneticPr fontId="20"/>
  </si>
  <si>
    <t>盛岡大学</t>
    <rPh sb="0" eb="2">
      <t>モリオカ</t>
    </rPh>
    <rPh sb="2" eb="4">
      <t>ダイガク</t>
    </rPh>
    <phoneticPr fontId="20"/>
  </si>
  <si>
    <t>専門</t>
    <rPh sb="0" eb="2">
      <t>センモン</t>
    </rPh>
    <phoneticPr fontId="20"/>
  </si>
  <si>
    <t>ー</t>
    <phoneticPr fontId="20"/>
  </si>
  <si>
    <t>創生工</t>
    <rPh sb="0" eb="1">
      <t>ソウ</t>
    </rPh>
    <rPh sb="1" eb="2">
      <t>セイ</t>
    </rPh>
    <rPh sb="2" eb="3">
      <t>コウ</t>
    </rPh>
    <phoneticPr fontId="20"/>
  </si>
  <si>
    <t>書類・面接・作文</t>
    <rPh sb="6" eb="8">
      <t>サクブン</t>
    </rPh>
    <phoneticPr fontId="20"/>
  </si>
  <si>
    <t>生命環境化学ーバイオ・環境科学</t>
    <rPh sb="0" eb="2">
      <t>セイメイ</t>
    </rPh>
    <rPh sb="2" eb="4">
      <t>カンキョウ</t>
    </rPh>
    <rPh sb="4" eb="6">
      <t>カガク</t>
    </rPh>
    <rPh sb="11" eb="13">
      <t>カンキョウ</t>
    </rPh>
    <rPh sb="13" eb="15">
      <t>カガク</t>
    </rPh>
    <phoneticPr fontId="20"/>
  </si>
  <si>
    <t>生命環境化学ー応用化学</t>
    <rPh sb="0" eb="2">
      <t>セイメイ</t>
    </rPh>
    <rPh sb="2" eb="4">
      <t>カンキョウ</t>
    </rPh>
    <rPh sb="4" eb="6">
      <t>カガク</t>
    </rPh>
    <rPh sb="7" eb="9">
      <t>オウヨウ</t>
    </rPh>
    <rPh sb="9" eb="11">
      <t>カガク</t>
    </rPh>
    <phoneticPr fontId="20"/>
  </si>
  <si>
    <t>書類・面接(口頭試問含）</t>
    <rPh sb="0" eb="2">
      <t>ショルイ</t>
    </rPh>
    <rPh sb="3" eb="5">
      <t>メンセツ</t>
    </rPh>
    <rPh sb="6" eb="8">
      <t>コウトウ</t>
    </rPh>
    <rPh sb="8" eb="10">
      <t>シモン</t>
    </rPh>
    <rPh sb="10" eb="11">
      <t>フク</t>
    </rPh>
    <phoneticPr fontId="20"/>
  </si>
  <si>
    <t>新潟食糧農業大学</t>
    <rPh sb="0" eb="2">
      <t>ニイガタ</t>
    </rPh>
    <rPh sb="2" eb="4">
      <t>ショクリョウ</t>
    </rPh>
    <rPh sb="4" eb="6">
      <t>ノウギョウ</t>
    </rPh>
    <rPh sb="6" eb="8">
      <t>ダイガク</t>
    </rPh>
    <phoneticPr fontId="20"/>
  </si>
  <si>
    <t>食料産業</t>
    <rPh sb="0" eb="2">
      <t>ショクリョウ</t>
    </rPh>
    <rPh sb="2" eb="4">
      <t>サンギョウ</t>
    </rPh>
    <phoneticPr fontId="20"/>
  </si>
  <si>
    <t>書類・面接(個別)</t>
    <rPh sb="0" eb="2">
      <t>ショルイ</t>
    </rPh>
    <rPh sb="3" eb="5">
      <t>メンセツ</t>
    </rPh>
    <rPh sb="6" eb="8">
      <t>コベツ</t>
    </rPh>
    <phoneticPr fontId="20"/>
  </si>
  <si>
    <t>工･商・農・総</t>
    <rPh sb="0" eb="1">
      <t>コウ</t>
    </rPh>
    <rPh sb="2" eb="3">
      <t>ショウ</t>
    </rPh>
    <rPh sb="4" eb="5">
      <t>ノウ</t>
    </rPh>
    <rPh sb="6" eb="7">
      <t>ソウ</t>
    </rPh>
    <phoneticPr fontId="20"/>
  </si>
  <si>
    <t>バイオ環境</t>
    <rPh sb="3" eb="5">
      <t>カンキョウ</t>
    </rPh>
    <phoneticPr fontId="20"/>
  </si>
  <si>
    <t>書類・基礎考査（科目指定あり）</t>
    <rPh sb="0" eb="2">
      <t>ショルイ</t>
    </rPh>
    <rPh sb="3" eb="5">
      <t>キソ</t>
    </rPh>
    <rPh sb="5" eb="7">
      <t>コウサ</t>
    </rPh>
    <rPh sb="8" eb="10">
      <t>カモク</t>
    </rPh>
    <rPh sb="10" eb="12">
      <t>シテイ</t>
    </rPh>
    <phoneticPr fontId="20"/>
  </si>
  <si>
    <t>専門課程推薦・適性検査科目選択あり</t>
    <rPh sb="0" eb="2">
      <t>センモン</t>
    </rPh>
    <rPh sb="2" eb="4">
      <t>カテイ</t>
    </rPh>
    <rPh sb="4" eb="6">
      <t>スイセン</t>
    </rPh>
    <rPh sb="7" eb="9">
      <t>テキセイ</t>
    </rPh>
    <rPh sb="9" eb="11">
      <t>ケンサ</t>
    </rPh>
    <rPh sb="11" eb="13">
      <t>カモク</t>
    </rPh>
    <rPh sb="13" eb="15">
      <t>センタク</t>
    </rPh>
    <phoneticPr fontId="20"/>
  </si>
  <si>
    <t>栄養科学</t>
    <rPh sb="0" eb="4">
      <t>エイヨウカガク</t>
    </rPh>
    <phoneticPr fontId="20"/>
  </si>
  <si>
    <t>書類・小論文・面接(個別)</t>
    <rPh sb="0" eb="2">
      <t>ショルイ</t>
    </rPh>
    <rPh sb="3" eb="6">
      <t>ショウロンブン</t>
    </rPh>
    <rPh sb="7" eb="9">
      <t>メンセツ</t>
    </rPh>
    <rPh sb="10" eb="12">
      <t>コベツ</t>
    </rPh>
    <phoneticPr fontId="20"/>
  </si>
  <si>
    <t>※別途成績条件あり</t>
    <rPh sb="1" eb="3">
      <t>ベット</t>
    </rPh>
    <rPh sb="3" eb="5">
      <t>セイセキ</t>
    </rPh>
    <rPh sb="5" eb="7">
      <t>ジョウケン</t>
    </rPh>
    <phoneticPr fontId="20"/>
  </si>
  <si>
    <t>ヘルスフードサイエンス</t>
    <phoneticPr fontId="20"/>
  </si>
  <si>
    <t>書類・面接(個人)・口頭試問</t>
    <rPh sb="0" eb="2">
      <t>ショルイ</t>
    </rPh>
    <rPh sb="3" eb="5">
      <t>メンセツ</t>
    </rPh>
    <rPh sb="6" eb="8">
      <t>コジン</t>
    </rPh>
    <rPh sb="10" eb="12">
      <t>コウトウ</t>
    </rPh>
    <rPh sb="12" eb="14">
      <t>シモン</t>
    </rPh>
    <phoneticPr fontId="20"/>
  </si>
  <si>
    <t>特定条件あり　オリエンテーション受講</t>
    <rPh sb="0" eb="4">
      <t>トクテイジョウケン</t>
    </rPh>
    <rPh sb="16" eb="18">
      <t>ジュコウ</t>
    </rPh>
    <phoneticPr fontId="20"/>
  </si>
  <si>
    <t>農・家・総</t>
    <rPh sb="0" eb="1">
      <t>ノウ</t>
    </rPh>
    <rPh sb="2" eb="3">
      <t>カ</t>
    </rPh>
    <rPh sb="4" eb="5">
      <t>ソウ</t>
    </rPh>
    <phoneticPr fontId="20"/>
  </si>
  <si>
    <t>出席良好　履修→化基・生基</t>
    <rPh sb="0" eb="2">
      <t>シュッセキ</t>
    </rPh>
    <rPh sb="2" eb="4">
      <t>リョウコウ</t>
    </rPh>
    <rPh sb="5" eb="7">
      <t>リシュウ</t>
    </rPh>
    <rPh sb="8" eb="9">
      <t>カ</t>
    </rPh>
    <rPh sb="9" eb="10">
      <t>キ</t>
    </rPh>
    <rPh sb="11" eb="12">
      <t>ナマ</t>
    </rPh>
    <rPh sb="12" eb="13">
      <t>キ</t>
    </rPh>
    <phoneticPr fontId="20"/>
  </si>
  <si>
    <t>履修→化基・生基望ましい</t>
    <rPh sb="0" eb="2">
      <t>リシュウ</t>
    </rPh>
    <rPh sb="3" eb="4">
      <t>カ</t>
    </rPh>
    <rPh sb="4" eb="5">
      <t>キ</t>
    </rPh>
    <rPh sb="6" eb="7">
      <t>ナマ</t>
    </rPh>
    <rPh sb="7" eb="8">
      <t>キ</t>
    </rPh>
    <rPh sb="8" eb="9">
      <t>ノゾ</t>
    </rPh>
    <phoneticPr fontId="20"/>
  </si>
  <si>
    <t>山梨学院大学</t>
    <rPh sb="0" eb="2">
      <t>ヤマナシ</t>
    </rPh>
    <rPh sb="2" eb="4">
      <t>ガクイン</t>
    </rPh>
    <rPh sb="4" eb="6">
      <t>ダイガク</t>
    </rPh>
    <phoneticPr fontId="20"/>
  </si>
  <si>
    <t>書類・基礎教養能力試験・面接(集団)</t>
    <rPh sb="0" eb="2">
      <t>ショルイ</t>
    </rPh>
    <rPh sb="3" eb="5">
      <t>キソ</t>
    </rPh>
    <rPh sb="5" eb="7">
      <t>キョウヨウ</t>
    </rPh>
    <rPh sb="7" eb="9">
      <t>ノウリョク</t>
    </rPh>
    <rPh sb="9" eb="11">
      <t>シケン</t>
    </rPh>
    <rPh sb="12" eb="14">
      <t>メンセツ</t>
    </rPh>
    <rPh sb="15" eb="17">
      <t>シュウダン</t>
    </rPh>
    <phoneticPr fontId="20"/>
  </si>
  <si>
    <t>書類・小論文・面接(集団）</t>
    <rPh sb="0" eb="2">
      <t>ショルイ</t>
    </rPh>
    <rPh sb="3" eb="6">
      <t>ショウロンブン</t>
    </rPh>
    <rPh sb="7" eb="9">
      <t>メンセツ</t>
    </rPh>
    <rPh sb="10" eb="12">
      <t>シュウダン</t>
    </rPh>
    <phoneticPr fontId="20"/>
  </si>
  <si>
    <t>書類・小論文・面接(集団)</t>
    <rPh sb="0" eb="2">
      <t>ショルイ</t>
    </rPh>
    <rPh sb="3" eb="6">
      <t>ショウロンブン</t>
    </rPh>
    <rPh sb="7" eb="9">
      <t>メンセツ</t>
    </rPh>
    <rPh sb="10" eb="12">
      <t>シュウダン</t>
    </rPh>
    <phoneticPr fontId="20"/>
  </si>
  <si>
    <t>書類・小論文</t>
    <rPh sb="0" eb="2">
      <t>ショルイ</t>
    </rPh>
    <rPh sb="3" eb="5">
      <t>ショウロン</t>
    </rPh>
    <rPh sb="5" eb="6">
      <t>ブン</t>
    </rPh>
    <phoneticPr fontId="20"/>
  </si>
  <si>
    <t>前期28・後期4</t>
    <rPh sb="0" eb="2">
      <t>ゼンキ</t>
    </rPh>
    <rPh sb="5" eb="7">
      <t>コウキ</t>
    </rPh>
    <phoneticPr fontId="20"/>
  </si>
  <si>
    <t>前期14・後期3</t>
    <rPh sb="0" eb="2">
      <t>ゼンキ</t>
    </rPh>
    <rPh sb="5" eb="7">
      <t>コウキ</t>
    </rPh>
    <phoneticPr fontId="20"/>
  </si>
  <si>
    <t>前期30・後期4</t>
    <rPh sb="0" eb="2">
      <t>ゼンキ</t>
    </rPh>
    <rPh sb="5" eb="7">
      <t>コウキ</t>
    </rPh>
    <phoneticPr fontId="20"/>
  </si>
  <si>
    <t>応用化学（応用化学・ﾊﾞｲｵ環境化学）</t>
    <rPh sb="0" eb="2">
      <t>オウヨウ</t>
    </rPh>
    <rPh sb="2" eb="4">
      <t>カガク</t>
    </rPh>
    <rPh sb="5" eb="7">
      <t>オウヨウ</t>
    </rPh>
    <rPh sb="7" eb="9">
      <t>カガク</t>
    </rPh>
    <phoneticPr fontId="20"/>
  </si>
  <si>
    <t>土木工（土木工学・防災土木工学）</t>
    <rPh sb="0" eb="2">
      <t>ドボク</t>
    </rPh>
    <rPh sb="2" eb="3">
      <t>コウ</t>
    </rPh>
    <rPh sb="4" eb="6">
      <t>ドボク</t>
    </rPh>
    <rPh sb="6" eb="8">
      <t>コウガク</t>
    </rPh>
    <rPh sb="9" eb="11">
      <t>ボウサイ</t>
    </rPh>
    <rPh sb="11" eb="13">
      <t>ドボク</t>
    </rPh>
    <rPh sb="13" eb="15">
      <t>コウガク</t>
    </rPh>
    <phoneticPr fontId="20"/>
  </si>
  <si>
    <t>前期20後期5　特になし</t>
    <rPh sb="0" eb="2">
      <t>ゼンキ</t>
    </rPh>
    <rPh sb="4" eb="6">
      <t>コウキ</t>
    </rPh>
    <rPh sb="8" eb="9">
      <t>トク</t>
    </rPh>
    <phoneticPr fontId="20"/>
  </si>
  <si>
    <t>前期14・後期2　特になし</t>
    <rPh sb="0" eb="2">
      <t>ゼンキ</t>
    </rPh>
    <rPh sb="5" eb="7">
      <t>コウキ</t>
    </rPh>
    <rPh sb="9" eb="10">
      <t>トク</t>
    </rPh>
    <phoneticPr fontId="20"/>
  </si>
  <si>
    <t>前期20後期3</t>
    <rPh sb="0" eb="2">
      <t>ゼンキ</t>
    </rPh>
    <rPh sb="4" eb="6">
      <t>コウキ</t>
    </rPh>
    <phoneticPr fontId="20"/>
  </si>
  <si>
    <t>推薦区分は選択式　定員は合計</t>
    <rPh sb="0" eb="2">
      <t>スイセン</t>
    </rPh>
    <rPh sb="2" eb="4">
      <t>クブン</t>
    </rPh>
    <rPh sb="5" eb="7">
      <t>センタク</t>
    </rPh>
    <rPh sb="7" eb="8">
      <t>シキ</t>
    </rPh>
    <rPh sb="9" eb="11">
      <t>テイイン</t>
    </rPh>
    <rPh sb="12" eb="14">
      <t>ゴウケイ</t>
    </rPh>
    <phoneticPr fontId="20"/>
  </si>
  <si>
    <t>定員は推薦Ａ推薦Ｂの合計</t>
    <rPh sb="0" eb="2">
      <t>テイイン</t>
    </rPh>
    <rPh sb="3" eb="5">
      <t>スイセン</t>
    </rPh>
    <rPh sb="6" eb="8">
      <t>スイセン</t>
    </rPh>
    <rPh sb="10" eb="12">
      <t>ゴウケイ</t>
    </rPh>
    <phoneticPr fontId="20"/>
  </si>
  <si>
    <t>書類・学科・面接(集団）</t>
    <rPh sb="0" eb="2">
      <t>ショルイ</t>
    </rPh>
    <rPh sb="3" eb="5">
      <t>ガッカ</t>
    </rPh>
    <rPh sb="6" eb="8">
      <t>メンセツ</t>
    </rPh>
    <rPh sb="9" eb="11">
      <t>シュウダン</t>
    </rPh>
    <phoneticPr fontId="20"/>
  </si>
  <si>
    <t>成績特定条件あり　定員は各推薦区分の合計</t>
    <rPh sb="0" eb="2">
      <t>セイセキ</t>
    </rPh>
    <rPh sb="2" eb="4">
      <t>トクテイ</t>
    </rPh>
    <rPh sb="4" eb="6">
      <t>ジョウケン</t>
    </rPh>
    <phoneticPr fontId="20"/>
  </si>
  <si>
    <t>書類・小論・面接(口頭試問含）</t>
    <rPh sb="0" eb="2">
      <t>ショルイ</t>
    </rPh>
    <rPh sb="3" eb="5">
      <t>ショウロン</t>
    </rPh>
    <rPh sb="6" eb="8">
      <t>メンセツ</t>
    </rPh>
    <rPh sb="9" eb="11">
      <t>コウトウ</t>
    </rPh>
    <rPh sb="11" eb="13">
      <t>シモン</t>
    </rPh>
    <rPh sb="13" eb="14">
      <t>フク</t>
    </rPh>
    <phoneticPr fontId="20"/>
  </si>
  <si>
    <t>3.0※</t>
    <phoneticPr fontId="20"/>
  </si>
  <si>
    <t>一般・専門課程(※3.5)推薦</t>
    <rPh sb="0" eb="2">
      <t>イッパン</t>
    </rPh>
    <rPh sb="3" eb="5">
      <t>センモン</t>
    </rPh>
    <rPh sb="5" eb="7">
      <t>カテイ</t>
    </rPh>
    <rPh sb="13" eb="15">
      <t>スイセン</t>
    </rPh>
    <phoneticPr fontId="20"/>
  </si>
  <si>
    <t>推薦定員は前後期合計</t>
    <rPh sb="0" eb="2">
      <t>スイセン</t>
    </rPh>
    <rPh sb="2" eb="4">
      <t>テイイン</t>
    </rPh>
    <rPh sb="5" eb="6">
      <t>ゼン</t>
    </rPh>
    <rPh sb="6" eb="8">
      <t>コウキ</t>
    </rPh>
    <rPh sb="8" eb="10">
      <t>ゴウケイ</t>
    </rPh>
    <phoneticPr fontId="20"/>
  </si>
  <si>
    <t>全・専・総</t>
    <rPh sb="0" eb="1">
      <t>ゼン</t>
    </rPh>
    <rPh sb="2" eb="3">
      <t>セン</t>
    </rPh>
    <rPh sb="4" eb="5">
      <t>ソウ</t>
    </rPh>
    <phoneticPr fontId="20"/>
  </si>
  <si>
    <t>応用生命科学</t>
    <rPh sb="3" eb="4">
      <t>イノチ</t>
    </rPh>
    <rPh sb="4" eb="6">
      <t>カガク</t>
    </rPh>
    <phoneticPr fontId="20"/>
  </si>
  <si>
    <t>〈推薦入試Ⅱ〉生命環境農</t>
    <rPh sb="1" eb="3">
      <t>スイセン</t>
    </rPh>
    <rPh sb="3" eb="5">
      <t>ニュウシ</t>
    </rPh>
    <rPh sb="7" eb="9">
      <t>セイメイ</t>
    </rPh>
    <rPh sb="9" eb="11">
      <t>カンキョウ</t>
    </rPh>
    <rPh sb="11" eb="12">
      <t>ノウ</t>
    </rPh>
    <phoneticPr fontId="20"/>
  </si>
  <si>
    <t>〈推薦入試Ⅱ〉共同獣医</t>
    <rPh sb="1" eb="7">
      <t>スイセンニュウシ２）</t>
    </rPh>
    <rPh sb="7" eb="9">
      <t>キョウドウ</t>
    </rPh>
    <rPh sb="9" eb="11">
      <t>ジュウイ</t>
    </rPh>
    <phoneticPr fontId="20"/>
  </si>
  <si>
    <t>3-3or3-4</t>
    <phoneticPr fontId="20"/>
  </si>
  <si>
    <t>成績条件あり　課題探究・地域貢献</t>
    <rPh sb="0" eb="2">
      <t>セイセキ</t>
    </rPh>
    <rPh sb="2" eb="4">
      <t>ジョウケン</t>
    </rPh>
    <rPh sb="7" eb="9">
      <t>カダイ</t>
    </rPh>
    <rPh sb="9" eb="11">
      <t>タンキュウ</t>
    </rPh>
    <rPh sb="12" eb="14">
      <t>チイキ</t>
    </rPh>
    <rPh sb="14" eb="16">
      <t>コウケン</t>
    </rPh>
    <phoneticPr fontId="20"/>
  </si>
  <si>
    <t>&lt;推薦入試Ⅰ&gt;農林資源環境科学/暖地農学</t>
    <rPh sb="1" eb="3">
      <t>スイセン</t>
    </rPh>
    <rPh sb="3" eb="5">
      <t>ニュウシ</t>
    </rPh>
    <phoneticPr fontId="20"/>
  </si>
  <si>
    <t>&lt;推薦入試Ⅰ&gt;農林資源環境科学/森林科学</t>
    <rPh sb="16" eb="18">
      <t>シンリン</t>
    </rPh>
    <rPh sb="18" eb="20">
      <t>カガク</t>
    </rPh>
    <phoneticPr fontId="20"/>
  </si>
  <si>
    <t>&lt;推薦入試Ⅰ&gt;農林資源環境科学/生産環境管理学</t>
    <rPh sb="7" eb="8">
      <t>ノウリン</t>
    </rPh>
    <rPh sb="8" eb="10">
      <t>シゲン</t>
    </rPh>
    <rPh sb="10" eb="12">
      <t>カンキョウ</t>
    </rPh>
    <rPh sb="13" eb="15">
      <t>カガク</t>
    </rPh>
    <rPh sb="15" eb="17">
      <t>セイサン</t>
    </rPh>
    <rPh sb="17" eb="19">
      <t>カンキョウ</t>
    </rPh>
    <rPh sb="19" eb="21">
      <t>カンリ</t>
    </rPh>
    <rPh sb="21" eb="22">
      <t>ガク</t>
    </rPh>
    <phoneticPr fontId="20"/>
  </si>
  <si>
    <t>(推薦入試Ⅱ)海洋資源科学/海洋生物生産</t>
    <rPh sb="7" eb="8">
      <t>カイヨウ</t>
    </rPh>
    <rPh sb="8" eb="10">
      <t>シゲン</t>
    </rPh>
    <rPh sb="10" eb="12">
      <t>カガク</t>
    </rPh>
    <rPh sb="13" eb="15">
      <t>カイヨウ</t>
    </rPh>
    <rPh sb="15" eb="17">
      <t>セイブツ</t>
    </rPh>
    <rPh sb="17" eb="19">
      <t>セイサン</t>
    </rPh>
    <phoneticPr fontId="20"/>
  </si>
  <si>
    <t>(推薦入学Ⅱ）環境科学</t>
    <rPh sb="1" eb="3">
      <t>スイセン</t>
    </rPh>
    <rPh sb="3" eb="5">
      <t>ニュウガク</t>
    </rPh>
    <rPh sb="7" eb="9">
      <t>カンキョウ</t>
    </rPh>
    <rPh sb="9" eb="11">
      <t>カガク</t>
    </rPh>
    <phoneticPr fontId="20"/>
  </si>
  <si>
    <t>合格者なし</t>
    <rPh sb="0" eb="3">
      <t>ゴウカクシャ</t>
    </rPh>
    <phoneticPr fontId="20"/>
  </si>
  <si>
    <t>県内全国合計</t>
    <rPh sb="0" eb="2">
      <t>ケンナイ</t>
    </rPh>
    <rPh sb="2" eb="4">
      <t>ゼンコク</t>
    </rPh>
    <rPh sb="4" eb="6">
      <t>ゴウケイ</t>
    </rPh>
    <phoneticPr fontId="20"/>
  </si>
  <si>
    <t>普通科対象と合計</t>
    <rPh sb="0" eb="3">
      <t>フツウカ</t>
    </rPh>
    <rPh sb="3" eb="5">
      <t>タイショウ</t>
    </rPh>
    <rPh sb="6" eb="8">
      <t>ゴウケイ</t>
    </rPh>
    <phoneticPr fontId="20"/>
  </si>
  <si>
    <t>市内全国合計</t>
    <rPh sb="0" eb="2">
      <t>シナイ</t>
    </rPh>
    <rPh sb="2" eb="4">
      <t>ゼンコク</t>
    </rPh>
    <rPh sb="4" eb="6">
      <t>ゴウケイ</t>
    </rPh>
    <phoneticPr fontId="20"/>
  </si>
  <si>
    <t>県内県外合計</t>
    <rPh sb="0" eb="2">
      <t>ケンナイ</t>
    </rPh>
    <rPh sb="2" eb="4">
      <t>ケンガイ</t>
    </rPh>
    <rPh sb="4" eb="6">
      <t>ゴウケイ</t>
    </rPh>
    <phoneticPr fontId="20"/>
  </si>
  <si>
    <t>非公開</t>
    <rPh sb="0" eb="3">
      <t>ヒコウカイ</t>
    </rPh>
    <phoneticPr fontId="20"/>
  </si>
  <si>
    <t>普通科出身者との合計</t>
    <rPh sb="0" eb="3">
      <t>フツウカ</t>
    </rPh>
    <rPh sb="3" eb="5">
      <t>シュッシン</t>
    </rPh>
    <rPh sb="5" eb="6">
      <t>シャ</t>
    </rPh>
    <rPh sb="8" eb="10">
      <t>ゴウケイ</t>
    </rPh>
    <phoneticPr fontId="20"/>
  </si>
  <si>
    <t>特別選抜</t>
    <rPh sb="0" eb="2">
      <t>トクベツ</t>
    </rPh>
    <rPh sb="2" eb="4">
      <t>センバツ</t>
    </rPh>
    <phoneticPr fontId="20"/>
  </si>
  <si>
    <t>特別選抜</t>
    <rPh sb="0" eb="4">
      <t>トクベツセンバツ</t>
    </rPh>
    <phoneticPr fontId="20"/>
  </si>
  <si>
    <t>全推薦合計</t>
    <rPh sb="0" eb="1">
      <t>ゼン</t>
    </rPh>
    <rPh sb="1" eb="3">
      <t>スイセン</t>
    </rPh>
    <rPh sb="3" eb="5">
      <t>ゴウケイ</t>
    </rPh>
    <phoneticPr fontId="20"/>
  </si>
  <si>
    <t>応用化学</t>
    <rPh sb="0" eb="2">
      <t>オウヨウ</t>
    </rPh>
    <rPh sb="2" eb="4">
      <t>カガク</t>
    </rPh>
    <phoneticPr fontId="20"/>
  </si>
  <si>
    <t>特になし　総合学科は関連専門科目20単位以上</t>
    <rPh sb="0" eb="1">
      <t>トク</t>
    </rPh>
    <rPh sb="5" eb="7">
      <t>ソウゴウ</t>
    </rPh>
    <rPh sb="7" eb="9">
      <t>ガッカ</t>
    </rPh>
    <rPh sb="10" eb="12">
      <t>カンレン</t>
    </rPh>
    <rPh sb="12" eb="14">
      <t>センモン</t>
    </rPh>
    <rPh sb="14" eb="16">
      <t>カモク</t>
    </rPh>
    <rPh sb="18" eb="22">
      <t>タンイイジョウ</t>
    </rPh>
    <phoneticPr fontId="20"/>
  </si>
  <si>
    <t>環境創造工</t>
    <rPh sb="0" eb="2">
      <t>カンキョウ</t>
    </rPh>
    <rPh sb="2" eb="4">
      <t>ソウゾウ</t>
    </rPh>
    <rPh sb="4" eb="5">
      <t>コウ</t>
    </rPh>
    <phoneticPr fontId="20"/>
  </si>
  <si>
    <t>一般推薦・特になし(トータル・ポイント型合計）</t>
    <rPh sb="0" eb="2">
      <t>イッパン</t>
    </rPh>
    <rPh sb="2" eb="4">
      <t>スイセン</t>
    </rPh>
    <rPh sb="5" eb="6">
      <t>トク</t>
    </rPh>
    <rPh sb="19" eb="20">
      <t>ガタ</t>
    </rPh>
    <rPh sb="20" eb="22">
      <t>ゴウケイ</t>
    </rPh>
    <phoneticPr fontId="20"/>
  </si>
  <si>
    <t>ＡＢ日程の合計</t>
    <rPh sb="2" eb="4">
      <t>ニッテイ</t>
    </rPh>
    <rPh sb="5" eb="7">
      <t>ゴウケイ</t>
    </rPh>
    <phoneticPr fontId="20"/>
  </si>
  <si>
    <t>農学型文系型全合計</t>
    <rPh sb="0" eb="2">
      <t>ノウガク</t>
    </rPh>
    <rPh sb="2" eb="3">
      <t>ガタ</t>
    </rPh>
    <rPh sb="3" eb="5">
      <t>ブンケイ</t>
    </rPh>
    <rPh sb="5" eb="6">
      <t>ガタ</t>
    </rPh>
    <rPh sb="6" eb="7">
      <t>ゼン</t>
    </rPh>
    <rPh sb="7" eb="9">
      <t>ゴウケイ</t>
    </rPh>
    <phoneticPr fontId="20"/>
  </si>
  <si>
    <t>非公表</t>
    <rPh sb="0" eb="1">
      <t>ヒ</t>
    </rPh>
    <rPh sb="1" eb="3">
      <t>コウヒョウ</t>
    </rPh>
    <phoneticPr fontId="20"/>
  </si>
  <si>
    <t>Ａ日程：理系・文系で適性検査科目異なる</t>
    <rPh sb="1" eb="3">
      <t>ニッテイ</t>
    </rPh>
    <rPh sb="4" eb="6">
      <t>リケイ</t>
    </rPh>
    <rPh sb="7" eb="9">
      <t>ブンケイ</t>
    </rPh>
    <rPh sb="10" eb="12">
      <t>テキセイ</t>
    </rPh>
    <rPh sb="12" eb="14">
      <t>ケンサ</t>
    </rPh>
    <rPh sb="14" eb="16">
      <t>カモク</t>
    </rPh>
    <rPh sb="16" eb="17">
      <t>コト</t>
    </rPh>
    <phoneticPr fontId="20"/>
  </si>
  <si>
    <t>Ｂ日程　特になし</t>
    <rPh sb="1" eb="3">
      <t>ニッテイ</t>
    </rPh>
    <rPh sb="4" eb="5">
      <t>トク</t>
    </rPh>
    <phoneticPr fontId="20"/>
  </si>
  <si>
    <t>書類・小論文・面接</t>
    <rPh sb="0" eb="2">
      <t>ショルイ</t>
    </rPh>
    <rPh sb="3" eb="5">
      <t>ショウロン</t>
    </rPh>
    <rPh sb="5" eb="6">
      <t>ブン</t>
    </rPh>
    <rPh sb="7" eb="9">
      <t>メンセツ</t>
    </rPh>
    <phoneticPr fontId="20"/>
  </si>
  <si>
    <t>書類・適性検査・面接</t>
    <rPh sb="0" eb="2">
      <t>ショルイ</t>
    </rPh>
    <rPh sb="3" eb="5">
      <t>テキセイ</t>
    </rPh>
    <rPh sb="5" eb="7">
      <t>ケンサ</t>
    </rPh>
    <rPh sb="8" eb="10">
      <t>メンセツ</t>
    </rPh>
    <phoneticPr fontId="20"/>
  </si>
  <si>
    <t>特待生入試合格者含む</t>
    <rPh sb="0" eb="3">
      <t>トクタイセイ</t>
    </rPh>
    <rPh sb="3" eb="5">
      <t>ニュウシ</t>
    </rPh>
    <rPh sb="5" eb="7">
      <t>ゴウカク</t>
    </rPh>
    <rPh sb="7" eb="8">
      <t>シャ</t>
    </rPh>
    <rPh sb="8" eb="9">
      <t>フク</t>
    </rPh>
    <phoneticPr fontId="20"/>
  </si>
  <si>
    <t>東北女子大学(柴田学園大学）</t>
    <rPh sb="0" eb="2">
      <t>トウホク</t>
    </rPh>
    <rPh sb="2" eb="4">
      <t>ジョシ</t>
    </rPh>
    <rPh sb="4" eb="6">
      <t>ダイガク</t>
    </rPh>
    <rPh sb="7" eb="9">
      <t>シバタ</t>
    </rPh>
    <rPh sb="9" eb="11">
      <t>ガクエン</t>
    </rPh>
    <rPh sb="11" eb="13">
      <t>ダイガク</t>
    </rPh>
    <phoneticPr fontId="20"/>
  </si>
  <si>
    <t>家政(生活創生）</t>
    <rPh sb="0" eb="2">
      <t>カセイ</t>
    </rPh>
    <rPh sb="3" eb="5">
      <t>セイカツ</t>
    </rPh>
    <rPh sb="5" eb="7">
      <t>ソウセイ</t>
    </rPh>
    <phoneticPr fontId="20"/>
  </si>
  <si>
    <t>一般との合計</t>
    <rPh sb="0" eb="2">
      <t>イッパン</t>
    </rPh>
    <rPh sb="4" eb="6">
      <t>ゴウケイ</t>
    </rPh>
    <phoneticPr fontId="20"/>
  </si>
  <si>
    <t>崇城大学</t>
    <rPh sb="0" eb="1">
      <t>タカシ</t>
    </rPh>
    <rPh sb="1" eb="2">
      <t>シロ</t>
    </rPh>
    <rPh sb="2" eb="4">
      <t>ダイガク</t>
    </rPh>
    <phoneticPr fontId="20"/>
  </si>
  <si>
    <t>生物生命</t>
    <rPh sb="0" eb="2">
      <t>セイブツ</t>
    </rPh>
    <rPh sb="2" eb="4">
      <t>セイメイ</t>
    </rPh>
    <phoneticPr fontId="20"/>
  </si>
  <si>
    <t>応用微生物工</t>
    <rPh sb="0" eb="2">
      <t>オウヨウ</t>
    </rPh>
    <rPh sb="2" eb="5">
      <t>ビセイブツ</t>
    </rPh>
    <rPh sb="5" eb="6">
      <t>コウ</t>
    </rPh>
    <phoneticPr fontId="20"/>
  </si>
  <si>
    <t>書類・科目試験・面接</t>
    <rPh sb="0" eb="2">
      <t>ショルイ</t>
    </rPh>
    <rPh sb="3" eb="5">
      <t>カモク</t>
    </rPh>
    <rPh sb="5" eb="7">
      <t>シケン</t>
    </rPh>
    <rPh sb="8" eb="10">
      <t>メンセツ</t>
    </rPh>
    <phoneticPr fontId="20"/>
  </si>
  <si>
    <t>一般・専門合計で１５</t>
    <rPh sb="0" eb="2">
      <t>イッパン</t>
    </rPh>
    <rPh sb="3" eb="5">
      <t>センモン</t>
    </rPh>
    <rPh sb="5" eb="7">
      <t>ゴウケイ</t>
    </rPh>
    <phoneticPr fontId="20"/>
  </si>
  <si>
    <t>経営</t>
    <rPh sb="0" eb="2">
      <t>ケイエイ</t>
    </rPh>
    <phoneticPr fontId="20"/>
  </si>
  <si>
    <t>経営－経営情報システム</t>
    <rPh sb="0" eb="2">
      <t>ケイエイ</t>
    </rPh>
    <rPh sb="3" eb="5">
      <t>ケイエイ</t>
    </rPh>
    <rPh sb="5" eb="7">
      <t>ジョウホウ</t>
    </rPh>
    <phoneticPr fontId="20"/>
  </si>
  <si>
    <t>宇都宮共和大学</t>
    <rPh sb="0" eb="3">
      <t>ウツノミヤ</t>
    </rPh>
    <rPh sb="3" eb="5">
      <t>キョウワ</t>
    </rPh>
    <rPh sb="5" eb="7">
      <t>ダイガク</t>
    </rPh>
    <phoneticPr fontId="20"/>
  </si>
  <si>
    <t>シティーライフ</t>
    <phoneticPr fontId="20"/>
  </si>
  <si>
    <t>大阪商業大学</t>
    <rPh sb="0" eb="2">
      <t>オオサカ</t>
    </rPh>
    <rPh sb="2" eb="4">
      <t>ショウギョウ</t>
    </rPh>
    <rPh sb="4" eb="6">
      <t>ダイガク</t>
    </rPh>
    <phoneticPr fontId="20"/>
  </si>
  <si>
    <t>総合経営</t>
    <rPh sb="0" eb="2">
      <t>ソウゴウ</t>
    </rPh>
    <rPh sb="2" eb="4">
      <t>ケイエイ</t>
    </rPh>
    <phoneticPr fontId="20"/>
  </si>
  <si>
    <t>定員は推薦Ａ推薦Ｂの合計　特になし</t>
    <rPh sb="0" eb="2">
      <t>テイイン</t>
    </rPh>
    <rPh sb="3" eb="5">
      <t>スイセン</t>
    </rPh>
    <rPh sb="6" eb="8">
      <t>スイセン</t>
    </rPh>
    <rPh sb="10" eb="12">
      <t>ゴウケイ</t>
    </rPh>
    <rPh sb="13" eb="14">
      <t>トク</t>
    </rPh>
    <phoneticPr fontId="20"/>
  </si>
  <si>
    <t>大手前大学</t>
    <rPh sb="0" eb="3">
      <t>オオテマエ</t>
    </rPh>
    <rPh sb="3" eb="4">
      <t>ダイ</t>
    </rPh>
    <rPh sb="4" eb="5">
      <t>ガク</t>
    </rPh>
    <phoneticPr fontId="20"/>
  </si>
  <si>
    <t>欠席２５日以内のもの</t>
    <rPh sb="0" eb="2">
      <t>ケッセキ</t>
    </rPh>
    <rPh sb="4" eb="5">
      <t>ニチ</t>
    </rPh>
    <rPh sb="5" eb="7">
      <t>イナイ</t>
    </rPh>
    <phoneticPr fontId="20"/>
  </si>
  <si>
    <t>理</t>
    <rPh sb="0" eb="1">
      <t>リ</t>
    </rPh>
    <phoneticPr fontId="20"/>
  </si>
  <si>
    <t>生物地球</t>
    <rPh sb="0" eb="2">
      <t>セイブツ</t>
    </rPh>
    <rPh sb="2" eb="4">
      <t>チキュウ</t>
    </rPh>
    <phoneticPr fontId="20"/>
  </si>
  <si>
    <t>動物</t>
    <rPh sb="0" eb="2">
      <t>ドウブツ</t>
    </rPh>
    <phoneticPr fontId="20"/>
  </si>
  <si>
    <t>バイオ・応用化学</t>
    <rPh sb="4" eb="8">
      <t>オウヨウカガク</t>
    </rPh>
    <phoneticPr fontId="20"/>
  </si>
  <si>
    <t>書類・基礎諮問</t>
    <rPh sb="0" eb="2">
      <t>ショルイ</t>
    </rPh>
    <rPh sb="3" eb="5">
      <t>キソ</t>
    </rPh>
    <rPh sb="5" eb="7">
      <t>シモン</t>
    </rPh>
    <phoneticPr fontId="20"/>
  </si>
  <si>
    <t>特になし　定員は他の推薦方式と合計</t>
    <rPh sb="0" eb="1">
      <t>トク</t>
    </rPh>
    <rPh sb="5" eb="7">
      <t>テイイン</t>
    </rPh>
    <rPh sb="8" eb="9">
      <t>タ</t>
    </rPh>
    <rPh sb="10" eb="12">
      <t>スイセン</t>
    </rPh>
    <rPh sb="12" eb="14">
      <t>ホウシキ</t>
    </rPh>
    <rPh sb="15" eb="17">
      <t>ゴウケイ</t>
    </rPh>
    <phoneticPr fontId="20"/>
  </si>
  <si>
    <t>鎌倉女子大学</t>
    <rPh sb="0" eb="2">
      <t>カマクラ</t>
    </rPh>
    <rPh sb="2" eb="4">
      <t>ジョシ</t>
    </rPh>
    <rPh sb="4" eb="6">
      <t>ダイガク</t>
    </rPh>
    <phoneticPr fontId="20"/>
  </si>
  <si>
    <t>家政保健</t>
    <rPh sb="0" eb="2">
      <t>カセイ</t>
    </rPh>
    <rPh sb="2" eb="4">
      <t>ホケン</t>
    </rPh>
    <phoneticPr fontId="20"/>
  </si>
  <si>
    <t>倉敷芸術科学大学</t>
    <rPh sb="0" eb="2">
      <t>クラシキ</t>
    </rPh>
    <rPh sb="2" eb="4">
      <t>ゲイジュツ</t>
    </rPh>
    <rPh sb="4" eb="6">
      <t>カガク</t>
    </rPh>
    <rPh sb="6" eb="8">
      <t>ダイガク</t>
    </rPh>
    <phoneticPr fontId="20"/>
  </si>
  <si>
    <t>動物生命科学</t>
    <rPh sb="0" eb="2">
      <t>ドウブツ</t>
    </rPh>
    <rPh sb="2" eb="4">
      <t>セイメイ</t>
    </rPh>
    <rPh sb="4" eb="6">
      <t>カガク</t>
    </rPh>
    <phoneticPr fontId="20"/>
  </si>
  <si>
    <t>書類・基礎学力諮問</t>
    <rPh sb="0" eb="2">
      <t>ショルイ</t>
    </rPh>
    <rPh sb="3" eb="5">
      <t>キソ</t>
    </rPh>
    <rPh sb="5" eb="7">
      <t>ガクリョク</t>
    </rPh>
    <rPh sb="7" eb="9">
      <t>シモン</t>
    </rPh>
    <phoneticPr fontId="20"/>
  </si>
  <si>
    <t>定員は各推薦区分の合計　特になし</t>
    <rPh sb="0" eb="2">
      <t>テイイン</t>
    </rPh>
    <rPh sb="3" eb="4">
      <t>カク</t>
    </rPh>
    <rPh sb="4" eb="6">
      <t>スイセン</t>
    </rPh>
    <rPh sb="6" eb="8">
      <t>クブン</t>
    </rPh>
    <rPh sb="9" eb="11">
      <t>ゴウケイ</t>
    </rPh>
    <rPh sb="12" eb="13">
      <t>トク</t>
    </rPh>
    <phoneticPr fontId="20"/>
  </si>
  <si>
    <t>静岡県立農林環境専門職大学</t>
    <rPh sb="0" eb="4">
      <t>シズオカケンリツ</t>
    </rPh>
    <rPh sb="4" eb="6">
      <t>ノウリン</t>
    </rPh>
    <rPh sb="6" eb="8">
      <t>カンキョウ</t>
    </rPh>
    <rPh sb="8" eb="10">
      <t>センモン</t>
    </rPh>
    <rPh sb="10" eb="11">
      <t>ショク</t>
    </rPh>
    <rPh sb="11" eb="13">
      <t>ダイガク</t>
    </rPh>
    <phoneticPr fontId="20"/>
  </si>
  <si>
    <t>生産環境経営</t>
    <rPh sb="0" eb="2">
      <t>セイサン</t>
    </rPh>
    <rPh sb="2" eb="4">
      <t>カンキョウ</t>
    </rPh>
    <rPh sb="4" eb="6">
      <t>ケイエイ</t>
    </rPh>
    <phoneticPr fontId="20"/>
  </si>
  <si>
    <t>2019掲載なし</t>
    <rPh sb="4" eb="6">
      <t>ケイサイ</t>
    </rPh>
    <phoneticPr fontId="20"/>
  </si>
  <si>
    <t>山陽小野田市立山口東京理科大学</t>
    <rPh sb="0" eb="2">
      <t>サンヨウ</t>
    </rPh>
    <rPh sb="2" eb="7">
      <t>オノダシリツ</t>
    </rPh>
    <rPh sb="7" eb="9">
      <t>ヤマグチ</t>
    </rPh>
    <rPh sb="9" eb="11">
      <t>トウキョウ</t>
    </rPh>
    <rPh sb="11" eb="13">
      <t>リカ</t>
    </rPh>
    <rPh sb="13" eb="15">
      <t>ダイガク</t>
    </rPh>
    <phoneticPr fontId="20"/>
  </si>
  <si>
    <t>県内13市内5</t>
    <rPh sb="0" eb="2">
      <t>ケンナイ</t>
    </rPh>
    <rPh sb="4" eb="6">
      <t>シナイ</t>
    </rPh>
    <phoneticPr fontId="20"/>
  </si>
  <si>
    <t>女子栄養大学</t>
    <rPh sb="0" eb="2">
      <t>ジョシ</t>
    </rPh>
    <rPh sb="2" eb="4">
      <t>エイヨウ</t>
    </rPh>
    <rPh sb="4" eb="6">
      <t>ダイガク</t>
    </rPh>
    <phoneticPr fontId="20"/>
  </si>
  <si>
    <t>実践栄養</t>
    <rPh sb="0" eb="2">
      <t>ジッセン</t>
    </rPh>
    <rPh sb="2" eb="4">
      <t>エイヨウ</t>
    </rPh>
    <phoneticPr fontId="20"/>
  </si>
  <si>
    <t>食文化栄養</t>
    <rPh sb="0" eb="3">
      <t>ショクブンカ</t>
    </rPh>
    <rPh sb="3" eb="5">
      <t>エイヨウ</t>
    </rPh>
    <phoneticPr fontId="20"/>
  </si>
  <si>
    <t>欠席20日以内　履修条件あり</t>
    <rPh sb="0" eb="2">
      <t>ケッセキ</t>
    </rPh>
    <rPh sb="4" eb="5">
      <t>ニチ</t>
    </rPh>
    <rPh sb="5" eb="7">
      <t>イナイ</t>
    </rPh>
    <rPh sb="8" eb="10">
      <t>リシュウ</t>
    </rPh>
    <rPh sb="10" eb="12">
      <t>ジョウケン</t>
    </rPh>
    <phoneticPr fontId="20"/>
  </si>
  <si>
    <t>聖徳大学</t>
    <rPh sb="0" eb="2">
      <t>ショウトク</t>
    </rPh>
    <rPh sb="2" eb="4">
      <t>ダイガク</t>
    </rPh>
    <phoneticPr fontId="20"/>
  </si>
  <si>
    <t>化基・化・生基・生いずれか3.5以上</t>
    <rPh sb="0" eb="1">
      <t>カ</t>
    </rPh>
    <rPh sb="1" eb="2">
      <t>キ</t>
    </rPh>
    <rPh sb="3" eb="4">
      <t>カ</t>
    </rPh>
    <rPh sb="5" eb="6">
      <t>セイ</t>
    </rPh>
    <rPh sb="6" eb="7">
      <t>キ</t>
    </rPh>
    <rPh sb="8" eb="9">
      <t>ナマ</t>
    </rPh>
    <rPh sb="16" eb="18">
      <t>イジョウ</t>
    </rPh>
    <phoneticPr fontId="20"/>
  </si>
  <si>
    <t>東京家政大学</t>
    <rPh sb="0" eb="2">
      <t>トウキョウ</t>
    </rPh>
    <rPh sb="2" eb="4">
      <t>カセイ</t>
    </rPh>
    <rPh sb="4" eb="6">
      <t>ダイガク</t>
    </rPh>
    <phoneticPr fontId="20"/>
  </si>
  <si>
    <t>栄養―栄養学</t>
    <rPh sb="0" eb="2">
      <t>エイヨウ</t>
    </rPh>
    <rPh sb="3" eb="5">
      <t>エイヨウ</t>
    </rPh>
    <rPh sb="5" eb="6">
      <t>ガク</t>
    </rPh>
    <phoneticPr fontId="20"/>
  </si>
  <si>
    <t>栄養―管理栄養士</t>
    <rPh sb="0" eb="2">
      <t>エイヨウ</t>
    </rPh>
    <rPh sb="3" eb="5">
      <t>カンリ</t>
    </rPh>
    <rPh sb="5" eb="8">
      <t>エイヨウシ</t>
    </rPh>
    <phoneticPr fontId="20"/>
  </si>
  <si>
    <t>書類・基礎学力調査・面接</t>
    <rPh sb="0" eb="2">
      <t>ショルイ</t>
    </rPh>
    <rPh sb="3" eb="5">
      <t>キソ</t>
    </rPh>
    <rPh sb="5" eb="7">
      <t>ガクリョク</t>
    </rPh>
    <rPh sb="7" eb="9">
      <t>チョウサ</t>
    </rPh>
    <rPh sb="10" eb="12">
      <t>メンセツ</t>
    </rPh>
    <phoneticPr fontId="20"/>
  </si>
  <si>
    <t>出席状況が良好なもの</t>
    <rPh sb="0" eb="2">
      <t>シュッセキ</t>
    </rPh>
    <rPh sb="2" eb="4">
      <t>ジョウキョウ</t>
    </rPh>
    <rPh sb="5" eb="7">
      <t>リョウコウ</t>
    </rPh>
    <phoneticPr fontId="20"/>
  </si>
  <si>
    <t>東洋大学</t>
    <rPh sb="0" eb="2">
      <t>トウヨウ</t>
    </rPh>
    <rPh sb="2" eb="4">
      <t>ダイガク</t>
    </rPh>
    <phoneticPr fontId="20"/>
  </si>
  <si>
    <t>書類・小論文・面接（口頭試問）</t>
    <rPh sb="0" eb="2">
      <t>ショルイ</t>
    </rPh>
    <rPh sb="3" eb="5">
      <t>ショウロン</t>
    </rPh>
    <rPh sb="5" eb="6">
      <t>ブン</t>
    </rPh>
    <rPh sb="7" eb="9">
      <t>メンセツ</t>
    </rPh>
    <rPh sb="10" eb="12">
      <t>コウトウ</t>
    </rPh>
    <rPh sb="12" eb="14">
      <t>シモン</t>
    </rPh>
    <phoneticPr fontId="20"/>
  </si>
  <si>
    <t>人間環境大学</t>
    <rPh sb="0" eb="2">
      <t>ニンゲン</t>
    </rPh>
    <rPh sb="2" eb="4">
      <t>カンキョウ</t>
    </rPh>
    <rPh sb="4" eb="6">
      <t>ダイガク</t>
    </rPh>
    <phoneticPr fontId="20"/>
  </si>
  <si>
    <t>人間環境</t>
    <rPh sb="0" eb="2">
      <t>ニンゲン</t>
    </rPh>
    <rPh sb="2" eb="4">
      <t>カンキョウ</t>
    </rPh>
    <phoneticPr fontId="20"/>
  </si>
  <si>
    <t>特になし　推薦定員は全推薦の合計</t>
    <rPh sb="0" eb="1">
      <t>トク</t>
    </rPh>
    <rPh sb="5" eb="7">
      <t>スイセン</t>
    </rPh>
    <rPh sb="7" eb="9">
      <t>テイイン</t>
    </rPh>
    <rPh sb="10" eb="11">
      <t>ゼン</t>
    </rPh>
    <rPh sb="11" eb="13">
      <t>スイセン</t>
    </rPh>
    <rPh sb="14" eb="16">
      <t>ゴウケイ</t>
    </rPh>
    <phoneticPr fontId="20"/>
  </si>
  <si>
    <t>富士大学</t>
    <rPh sb="0" eb="2">
      <t>フジ</t>
    </rPh>
    <rPh sb="2" eb="4">
      <t>ダイガク</t>
    </rPh>
    <phoneticPr fontId="20"/>
  </si>
  <si>
    <t>経済</t>
    <rPh sb="0" eb="2">
      <t>ケイザイ</t>
    </rPh>
    <phoneticPr fontId="20"/>
  </si>
  <si>
    <t>特になし　定員は前期後期の合計</t>
    <rPh sb="0" eb="1">
      <t>トク</t>
    </rPh>
    <rPh sb="5" eb="7">
      <t>テイイン</t>
    </rPh>
    <rPh sb="8" eb="10">
      <t>ゼンキ</t>
    </rPh>
    <rPh sb="10" eb="12">
      <t>コウキ</t>
    </rPh>
    <rPh sb="13" eb="15">
      <t>ゴウケイ</t>
    </rPh>
    <phoneticPr fontId="20"/>
  </si>
  <si>
    <t>共通
テスト</t>
    <rPh sb="0" eb="2">
      <t>キョウツウ</t>
    </rPh>
    <phoneticPr fontId="20"/>
  </si>
  <si>
    <t>2・若干</t>
    <rPh sb="2" eb="4">
      <t>ジャッカン</t>
    </rPh>
    <phoneticPr fontId="20"/>
  </si>
  <si>
    <t>書類審査・面接・共テ（数1科目必須、国・地公・理・外から1科目）</t>
    <rPh sb="5" eb="7">
      <t>メンセツ</t>
    </rPh>
    <rPh sb="11" eb="12">
      <t>スウ</t>
    </rPh>
    <rPh sb="13" eb="15">
      <t>カモク</t>
    </rPh>
    <rPh sb="15" eb="17">
      <t>ヒッスウ</t>
    </rPh>
    <rPh sb="18" eb="19">
      <t>コク</t>
    </rPh>
    <rPh sb="20" eb="21">
      <t>チ</t>
    </rPh>
    <rPh sb="21" eb="22">
      <t>コウ</t>
    </rPh>
    <rPh sb="23" eb="24">
      <t>リ</t>
    </rPh>
    <rPh sb="25" eb="26">
      <t>ガイ</t>
    </rPh>
    <rPh sb="29" eb="31">
      <t>カモク</t>
    </rPh>
    <phoneticPr fontId="20"/>
  </si>
  <si>
    <t>書類審査・面接・共テ（国・地公・数・理・英から3教科3科目）</t>
    <rPh sb="5" eb="7">
      <t>メンセツ</t>
    </rPh>
    <rPh sb="11" eb="12">
      <t>コク</t>
    </rPh>
    <rPh sb="13" eb="14">
      <t>チ</t>
    </rPh>
    <rPh sb="14" eb="15">
      <t>コウ</t>
    </rPh>
    <rPh sb="16" eb="17">
      <t>スウ</t>
    </rPh>
    <rPh sb="18" eb="19">
      <t>リ</t>
    </rPh>
    <rPh sb="20" eb="21">
      <t>エイ</t>
    </rPh>
    <rPh sb="24" eb="26">
      <t>キョウカ</t>
    </rPh>
    <rPh sb="27" eb="29">
      <t>カモク</t>
    </rPh>
    <phoneticPr fontId="20"/>
  </si>
  <si>
    <t>書類・小論文・面接・共テ</t>
    <rPh sb="0" eb="2">
      <t>ショルイ</t>
    </rPh>
    <rPh sb="3" eb="6">
      <t>ショウロンブン</t>
    </rPh>
    <rPh sb="7" eb="9">
      <t>メンセツ</t>
    </rPh>
    <phoneticPr fontId="20"/>
  </si>
  <si>
    <t>共テは要項確認</t>
    <rPh sb="3" eb="5">
      <t>ヨウコウ</t>
    </rPh>
    <rPh sb="5" eb="7">
      <t>カクニン</t>
    </rPh>
    <phoneticPr fontId="20"/>
  </si>
  <si>
    <t>書類審査・共テ（物化生地より2科目）</t>
    <rPh sb="8" eb="9">
      <t>ブツ</t>
    </rPh>
    <rPh sb="9" eb="10">
      <t>カ</t>
    </rPh>
    <rPh sb="10" eb="11">
      <t>セイ</t>
    </rPh>
    <rPh sb="11" eb="12">
      <t>チ</t>
    </rPh>
    <rPh sb="15" eb="17">
      <t>カモク</t>
    </rPh>
    <phoneticPr fontId="20"/>
  </si>
  <si>
    <t>１次書類・共テ　２次面接（口頭試問）</t>
    <rPh sb="1" eb="2">
      <t>ジ</t>
    </rPh>
    <rPh sb="9" eb="10">
      <t>ジ</t>
    </rPh>
    <rPh sb="10" eb="12">
      <t>メンセツ</t>
    </rPh>
    <rPh sb="13" eb="15">
      <t>コウトウ</t>
    </rPh>
    <rPh sb="15" eb="17">
      <t>シモン</t>
    </rPh>
    <phoneticPr fontId="20"/>
  </si>
  <si>
    <t>将来を見据えた目的のある者
共テ理=物･化･生･地から2科目</t>
    <rPh sb="0" eb="2">
      <t>ショウライ</t>
    </rPh>
    <rPh sb="3" eb="5">
      <t>ミス</t>
    </rPh>
    <rPh sb="7" eb="9">
      <t>モクテキ</t>
    </rPh>
    <rPh sb="12" eb="13">
      <t>モノ</t>
    </rPh>
    <rPh sb="16" eb="17">
      <t>リ</t>
    </rPh>
    <rPh sb="18" eb="19">
      <t>ブツ</t>
    </rPh>
    <rPh sb="20" eb="21">
      <t>カ</t>
    </rPh>
    <rPh sb="22" eb="23">
      <t>セイ</t>
    </rPh>
    <rPh sb="24" eb="25">
      <t>チ</t>
    </rPh>
    <rPh sb="28" eb="30">
      <t>カモク</t>
    </rPh>
    <phoneticPr fontId="20"/>
  </si>
  <si>
    <t>書類・面接・共テor書類・面接・小論文・共テ</t>
    <rPh sb="0" eb="2">
      <t>ショルイ</t>
    </rPh>
    <rPh sb="3" eb="5">
      <t>メンセツ</t>
    </rPh>
    <rPh sb="10" eb="12">
      <t>ショルイ</t>
    </rPh>
    <rPh sb="13" eb="15">
      <t>メンセツ</t>
    </rPh>
    <rPh sb="16" eb="19">
      <t>ショウロンブン</t>
    </rPh>
    <phoneticPr fontId="20"/>
  </si>
  <si>
    <t>書類・面接・小論文・共テ</t>
  </si>
  <si>
    <t>１次書類・セミナ受講レポ－ト・面接
最終共テ(科目指定あり）</t>
    <rPh sb="1" eb="2">
      <t>ジ</t>
    </rPh>
    <rPh sb="2" eb="4">
      <t>ショルイ</t>
    </rPh>
    <rPh sb="8" eb="10">
      <t>ジュコウ</t>
    </rPh>
    <rPh sb="15" eb="17">
      <t>メンセツ</t>
    </rPh>
    <rPh sb="18" eb="20">
      <t>サイシュウ</t>
    </rPh>
    <rPh sb="23" eb="25">
      <t>カモク</t>
    </rPh>
    <rPh sb="25" eb="27">
      <t>シテイ</t>
    </rPh>
    <phoneticPr fontId="20"/>
  </si>
  <si>
    <t>&lt;共テ課す推薦&gt;　獣医</t>
    <rPh sb="3" eb="4">
      <t>カ</t>
    </rPh>
    <rPh sb="5" eb="7">
      <t>スイセン</t>
    </rPh>
    <phoneticPr fontId="20"/>
  </si>
  <si>
    <t>書類・面接・小論文（英文資料あり）・共テ</t>
    <rPh sb="10" eb="12">
      <t>エイブン</t>
    </rPh>
    <rPh sb="12" eb="14">
      <t>シリョウ</t>
    </rPh>
    <phoneticPr fontId="20"/>
  </si>
  <si>
    <t>書類・共テ(数・理｛物化生地から2科目｝・外</t>
    <rPh sb="6" eb="7">
      <t>スウ</t>
    </rPh>
    <rPh sb="8" eb="9">
      <t>リ</t>
    </rPh>
    <rPh sb="10" eb="11">
      <t>ブツ</t>
    </rPh>
    <rPh sb="11" eb="12">
      <t>カ</t>
    </rPh>
    <rPh sb="12" eb="13">
      <t>ナマ</t>
    </rPh>
    <rPh sb="13" eb="14">
      <t>チ</t>
    </rPh>
    <rPh sb="17" eb="19">
      <t>カモク</t>
    </rPh>
    <rPh sb="21" eb="22">
      <t>ガイ</t>
    </rPh>
    <phoneticPr fontId="20"/>
  </si>
  <si>
    <t>書類・面接・共テ(国・数・理・外)</t>
  </si>
  <si>
    <t>書類･面接・共テ(成績採用条件あり)</t>
    <rPh sb="0" eb="2">
      <t>ショルイ</t>
    </rPh>
    <rPh sb="3" eb="5">
      <t>メンセツ</t>
    </rPh>
    <rPh sb="9" eb="11">
      <t>セイセキ</t>
    </rPh>
    <rPh sb="11" eb="13">
      <t>サイヨウ</t>
    </rPh>
    <rPh sb="13" eb="15">
      <t>ジョウケン</t>
    </rPh>
    <phoneticPr fontId="20"/>
  </si>
  <si>
    <t>書類･面接(口頭試験)共テ</t>
  </si>
  <si>
    <t>書類･面接(口頭試験)共テ</t>
    <rPh sb="0" eb="2">
      <t>ショルイ</t>
    </rPh>
    <rPh sb="3" eb="5">
      <t>メンセツ</t>
    </rPh>
    <rPh sb="6" eb="8">
      <t>コウトウ</t>
    </rPh>
    <rPh sb="8" eb="10">
      <t>シケン</t>
    </rPh>
    <phoneticPr fontId="20"/>
  </si>
  <si>
    <t>特定条件あり
共テ英語受検を強く勧める</t>
    <rPh sb="0" eb="2">
      <t>トクテイ</t>
    </rPh>
    <rPh sb="2" eb="4">
      <t>ジョウケン</t>
    </rPh>
    <rPh sb="9" eb="11">
      <t>エイゴ</t>
    </rPh>
    <rPh sb="11" eb="13">
      <t>ジュケン</t>
    </rPh>
    <rPh sb="14" eb="15">
      <t>ツヨ</t>
    </rPh>
    <rPh sb="16" eb="17">
      <t>スス</t>
    </rPh>
    <phoneticPr fontId="20"/>
  </si>
  <si>
    <t>書類・面接・共テ</t>
  </si>
  <si>
    <t>書類・共テ（科目条件あり）</t>
    <rPh sb="0" eb="2">
      <t>ショルイ</t>
    </rPh>
    <rPh sb="6" eb="8">
      <t>カモク</t>
    </rPh>
    <rPh sb="8" eb="10">
      <t>ジョウケン</t>
    </rPh>
    <phoneticPr fontId="20"/>
  </si>
  <si>
    <t>書類・共テ(科目条件あり)</t>
    <rPh sb="6" eb="8">
      <t>カモク</t>
    </rPh>
    <rPh sb="8" eb="10">
      <t>ジョウケン</t>
    </rPh>
    <phoneticPr fontId="20"/>
  </si>
  <si>
    <t>農・工・水・家・総</t>
    <rPh sb="0" eb="1">
      <t>ノウ</t>
    </rPh>
    <rPh sb="2" eb="3">
      <t>コウ</t>
    </rPh>
    <rPh sb="4" eb="5">
      <t>スイ</t>
    </rPh>
    <rPh sb="6" eb="7">
      <t>カ</t>
    </rPh>
    <rPh sb="8" eb="9">
      <t>ソウ</t>
    </rPh>
    <phoneticPr fontId="20"/>
  </si>
  <si>
    <t>書類・面接・共テ（数理外）</t>
    <rPh sb="9" eb="10">
      <t>スウ</t>
    </rPh>
    <rPh sb="10" eb="11">
      <t>リ</t>
    </rPh>
    <rPh sb="11" eb="12">
      <t>ガイ</t>
    </rPh>
    <phoneticPr fontId="20"/>
  </si>
  <si>
    <t>書類・小論文（社会科学論述）・面接</t>
    <rPh sb="0" eb="2">
      <t>ショルイ</t>
    </rPh>
    <rPh sb="3" eb="6">
      <t>ショウロンブン</t>
    </rPh>
    <rPh sb="7" eb="9">
      <t>シャカイ</t>
    </rPh>
    <rPh sb="9" eb="11">
      <t>カガク</t>
    </rPh>
    <rPh sb="11" eb="13">
      <t>ロンジュツ</t>
    </rPh>
    <rPh sb="15" eb="17">
      <t>メンセツ</t>
    </rPh>
    <phoneticPr fontId="20"/>
  </si>
  <si>
    <t>定員・推薦条件・選考方法等は2021年度版入試の情報です</t>
    <rPh sb="0" eb="2">
      <t>テイイン</t>
    </rPh>
    <rPh sb="3" eb="5">
      <t>スイセン</t>
    </rPh>
    <rPh sb="5" eb="7">
      <t>ジョウケン</t>
    </rPh>
    <rPh sb="8" eb="10">
      <t>センコウ</t>
    </rPh>
    <rPh sb="10" eb="12">
      <t>ホウホウ</t>
    </rPh>
    <rPh sb="12" eb="13">
      <t>トウ</t>
    </rPh>
    <rPh sb="18" eb="19">
      <t>ネン</t>
    </rPh>
    <rPh sb="19" eb="20">
      <t>ド</t>
    </rPh>
    <rPh sb="20" eb="21">
      <t>バン</t>
    </rPh>
    <rPh sb="21" eb="23">
      <t>ニュウシ</t>
    </rPh>
    <rPh sb="24" eb="26">
      <t>ジョウホウ</t>
    </rPh>
    <phoneticPr fontId="20"/>
  </si>
  <si>
    <t>工・総合</t>
    <rPh sb="0" eb="1">
      <t>コウ</t>
    </rPh>
    <rPh sb="2" eb="4">
      <t>ソウゴウ</t>
    </rPh>
    <phoneticPr fontId="20"/>
  </si>
  <si>
    <t>書類・面接(口述試験)・小論文</t>
    <rPh sb="6" eb="8">
      <t>コウジュツ</t>
    </rPh>
    <rPh sb="8" eb="10">
      <t>シケン</t>
    </rPh>
    <phoneticPr fontId="20"/>
  </si>
  <si>
    <t>&lt;ふるさと枠広島&gt;生物生産</t>
    <rPh sb="5" eb="6">
      <t>ワク</t>
    </rPh>
    <rPh sb="6" eb="8">
      <t>ヒロシマ</t>
    </rPh>
    <rPh sb="9" eb="11">
      <t>セイブツ</t>
    </rPh>
    <rPh sb="11" eb="13">
      <t>セイサン</t>
    </rPh>
    <phoneticPr fontId="21"/>
  </si>
  <si>
    <t>1次書類　２次小論・面接(含口頭試問）</t>
    <rPh sb="1" eb="2">
      <t>ジ</t>
    </rPh>
    <rPh sb="2" eb="4">
      <t>ショルイ</t>
    </rPh>
    <rPh sb="6" eb="7">
      <t>ジ</t>
    </rPh>
    <rPh sb="7" eb="9">
      <t>ショウロン</t>
    </rPh>
    <rPh sb="10" eb="12">
      <t>メンセツ</t>
    </rPh>
    <rPh sb="13" eb="14">
      <t>ガン</t>
    </rPh>
    <rPh sb="14" eb="16">
      <t>コウトウ</t>
    </rPh>
    <rPh sb="16" eb="18">
      <t>シモン</t>
    </rPh>
    <phoneticPr fontId="2"/>
  </si>
  <si>
    <t>新規</t>
    <rPh sb="0" eb="2">
      <t>シンキ</t>
    </rPh>
    <phoneticPr fontId="20"/>
  </si>
  <si>
    <t>農･工・水･総</t>
    <rPh sb="0" eb="1">
      <t>ノウ</t>
    </rPh>
    <rPh sb="2" eb="3">
      <t>コウ</t>
    </rPh>
    <rPh sb="4" eb="5">
      <t>スイ</t>
    </rPh>
    <rPh sb="6" eb="7">
      <t>ソウ</t>
    </rPh>
    <phoneticPr fontId="20"/>
  </si>
  <si>
    <t>農･工･商・水・総</t>
    <rPh sb="0" eb="1">
      <t>ノウ</t>
    </rPh>
    <rPh sb="2" eb="3">
      <t>コウ</t>
    </rPh>
    <rPh sb="4" eb="5">
      <t>ショウ</t>
    </rPh>
    <rPh sb="6" eb="7">
      <t>スイ</t>
    </rPh>
    <rPh sb="8" eb="9">
      <t>ソウ</t>
    </rPh>
    <phoneticPr fontId="20"/>
  </si>
  <si>
    <t>書類･小論文･面接(口頭試問)</t>
    <rPh sb="0" eb="2">
      <t>ショルイ</t>
    </rPh>
    <rPh sb="3" eb="6">
      <t>ショウロンブン</t>
    </rPh>
    <rPh sb="7" eb="9">
      <t>メンセツ</t>
    </rPh>
    <rPh sb="10" eb="12">
      <t>コウトウ</t>
    </rPh>
    <rPh sb="12" eb="14">
      <t>シモン</t>
    </rPh>
    <phoneticPr fontId="20"/>
  </si>
  <si>
    <t>4-6</t>
    <phoneticPr fontId="20"/>
  </si>
  <si>
    <t>書類・基礎学力テスト・面接・小論文</t>
    <rPh sb="0" eb="2">
      <t>ショルイ</t>
    </rPh>
    <rPh sb="3" eb="5">
      <t>キソ</t>
    </rPh>
    <rPh sb="5" eb="7">
      <t>ガクリョク</t>
    </rPh>
    <rPh sb="11" eb="13">
      <t>メンセツ</t>
    </rPh>
    <rPh sb="14" eb="17">
      <t>ショウロンブン</t>
    </rPh>
    <phoneticPr fontId="20"/>
  </si>
  <si>
    <t>書類・面接・適性検査(化･化基)</t>
    <rPh sb="11" eb="12">
      <t>カ</t>
    </rPh>
    <rPh sb="13" eb="14">
      <t>カ</t>
    </rPh>
    <rPh sb="14" eb="15">
      <t>モト</t>
    </rPh>
    <phoneticPr fontId="20"/>
  </si>
  <si>
    <t>県内・共テ科目指定あり</t>
    <rPh sb="3" eb="4">
      <t>キョウ</t>
    </rPh>
    <rPh sb="5" eb="7">
      <t>カモク</t>
    </rPh>
    <rPh sb="7" eb="9">
      <t>シテイ</t>
    </rPh>
    <phoneticPr fontId="20"/>
  </si>
  <si>
    <t>共テ受験あり</t>
    <rPh sb="2" eb="4">
      <t>ジュケン</t>
    </rPh>
    <phoneticPr fontId="20"/>
  </si>
  <si>
    <t>共テ科目指定あり</t>
    <rPh sb="0" eb="1">
      <t>キョウ</t>
    </rPh>
    <rPh sb="2" eb="4">
      <t>カモク</t>
    </rPh>
    <rPh sb="4" eb="6">
      <t>シテイ</t>
    </rPh>
    <phoneticPr fontId="20"/>
  </si>
  <si>
    <t>うち府内5 　特記事項あり</t>
    <rPh sb="7" eb="9">
      <t>トッキ</t>
    </rPh>
    <rPh sb="9" eb="11">
      <t>ジコウ</t>
    </rPh>
    <phoneticPr fontId="20"/>
  </si>
  <si>
    <t>うち府内8　特記事項あり</t>
    <phoneticPr fontId="20"/>
  </si>
  <si>
    <t>書類・共テ（理→物化生から2科目）</t>
    <rPh sb="6" eb="7">
      <t>リ</t>
    </rPh>
    <rPh sb="8" eb="9">
      <t>ブツ</t>
    </rPh>
    <rPh sb="9" eb="10">
      <t>カ</t>
    </rPh>
    <rPh sb="10" eb="11">
      <t>セイ</t>
    </rPh>
    <rPh sb="14" eb="16">
      <t>カモク</t>
    </rPh>
    <phoneticPr fontId="20"/>
  </si>
  <si>
    <t>府内</t>
    <rPh sb="0" eb="2">
      <t>フナイ</t>
    </rPh>
    <phoneticPr fontId="20"/>
  </si>
  <si>
    <t>書類・小論・面接・共テ（科目条件あり）</t>
    <rPh sb="0" eb="2">
      <t>ショルイ</t>
    </rPh>
    <rPh sb="3" eb="5">
      <t>ショウロン</t>
    </rPh>
    <rPh sb="6" eb="8">
      <t>メンセツ</t>
    </rPh>
    <rPh sb="12" eb="14">
      <t>カモク</t>
    </rPh>
    <rPh sb="14" eb="16">
      <t>ジョウケン</t>
    </rPh>
    <phoneticPr fontId="20"/>
  </si>
  <si>
    <t>全国</t>
    <rPh sb="0" eb="2">
      <t>ゼンコク</t>
    </rPh>
    <phoneticPr fontId="20"/>
  </si>
  <si>
    <t>全国　　特記事項あり</t>
    <rPh sb="4" eb="6">
      <t>トッキ</t>
    </rPh>
    <rPh sb="6" eb="8">
      <t>ジコウ</t>
    </rPh>
    <phoneticPr fontId="20"/>
  </si>
  <si>
    <t>（Ⅰ型）環境</t>
    <rPh sb="2" eb="3">
      <t>ガタ</t>
    </rPh>
    <rPh sb="4" eb="6">
      <t>カンキョウ</t>
    </rPh>
    <phoneticPr fontId="2"/>
  </si>
  <si>
    <t>（Ⅱ型）環境</t>
    <rPh sb="2" eb="3">
      <t>ガタ</t>
    </rPh>
    <rPh sb="4" eb="6">
      <t>カンキョウ</t>
    </rPh>
    <phoneticPr fontId="2"/>
  </si>
  <si>
    <t>（Ⅲ型）環境</t>
    <rPh sb="2" eb="3">
      <t>ガタ</t>
    </rPh>
    <rPh sb="4" eb="6">
      <t>カンキョウ</t>
    </rPh>
    <phoneticPr fontId="2"/>
  </si>
  <si>
    <t>書類・小論・面接・共テ（特定条件あり）</t>
    <rPh sb="0" eb="2">
      <t>ショルイ</t>
    </rPh>
    <rPh sb="3" eb="5">
      <t>ショウロン</t>
    </rPh>
    <rPh sb="6" eb="8">
      <t>メンセツ</t>
    </rPh>
    <rPh sb="12" eb="14">
      <t>トクテイ</t>
    </rPh>
    <rPh sb="14" eb="16">
      <t>ジョウケン</t>
    </rPh>
    <phoneticPr fontId="20"/>
  </si>
  <si>
    <t>書類・プレゼンテーション・質疑応答</t>
    <rPh sb="0" eb="2">
      <t>ショルイ</t>
    </rPh>
    <rPh sb="13" eb="15">
      <t>シツギ</t>
    </rPh>
    <rPh sb="15" eb="17">
      <t>オウトウ</t>
    </rPh>
    <phoneticPr fontId="20"/>
  </si>
  <si>
    <t>農・家・体・総</t>
    <rPh sb="0" eb="1">
      <t>ノウ</t>
    </rPh>
    <rPh sb="2" eb="3">
      <t>カ</t>
    </rPh>
    <rPh sb="4" eb="5">
      <t>タイ</t>
    </rPh>
    <rPh sb="6" eb="7">
      <t>ソウ</t>
    </rPh>
    <phoneticPr fontId="20"/>
  </si>
  <si>
    <t>書類・面接（化・生の基礎）・共テ（科目指定あり）</t>
    <rPh sb="0" eb="2">
      <t>ショルイ</t>
    </rPh>
    <rPh sb="3" eb="5">
      <t>メンセツ</t>
    </rPh>
    <rPh sb="6" eb="7">
      <t>カ</t>
    </rPh>
    <rPh sb="8" eb="9">
      <t>ナマ</t>
    </rPh>
    <rPh sb="10" eb="12">
      <t>キソ</t>
    </rPh>
    <rPh sb="17" eb="19">
      <t>カモク</t>
    </rPh>
    <rPh sb="19" eb="21">
      <t>シテイ</t>
    </rPh>
    <phoneticPr fontId="20"/>
  </si>
  <si>
    <t>県内1４(うち専4)、全国10　特記事項あり</t>
    <rPh sb="16" eb="18">
      <t>トッキ</t>
    </rPh>
    <rPh sb="18" eb="20">
      <t>ジコウ</t>
    </rPh>
    <phoneticPr fontId="20"/>
  </si>
  <si>
    <t>※県内8(うち専7)、全国　5特記事項あり</t>
    <rPh sb="15" eb="17">
      <t>トッキ</t>
    </rPh>
    <rPh sb="17" eb="19">
      <t>ジコウ</t>
    </rPh>
    <phoneticPr fontId="20"/>
  </si>
  <si>
    <t>書類・筆記試験・面接（個別）</t>
    <rPh sb="0" eb="2">
      <t>ショルイ</t>
    </rPh>
    <rPh sb="3" eb="5">
      <t>ヒッキ</t>
    </rPh>
    <rPh sb="5" eb="7">
      <t>シケン</t>
    </rPh>
    <rPh sb="8" eb="10">
      <t>メンセツ</t>
    </rPh>
    <rPh sb="11" eb="13">
      <t>コベツ</t>
    </rPh>
    <phoneticPr fontId="20"/>
  </si>
  <si>
    <t>県内５ 県外1</t>
    <rPh sb="0" eb="2">
      <t>ケンナイ</t>
    </rPh>
    <rPh sb="4" eb="6">
      <t>ケンガイ</t>
    </rPh>
    <phoneticPr fontId="20"/>
  </si>
  <si>
    <t>書類・小論文・面接（プレゼンテーション含む）</t>
    <rPh sb="0" eb="2">
      <t>ショルイ</t>
    </rPh>
    <rPh sb="3" eb="5">
      <t>ショウロン</t>
    </rPh>
    <rPh sb="5" eb="6">
      <t>ブン</t>
    </rPh>
    <rPh sb="7" eb="9">
      <t>メンセツ</t>
    </rPh>
    <rPh sb="19" eb="20">
      <t>フク</t>
    </rPh>
    <phoneticPr fontId="20"/>
  </si>
  <si>
    <t>書類・基礎学力試験・面接（口頭試問含）</t>
    <rPh sb="3" eb="5">
      <t>キソ</t>
    </rPh>
    <rPh sb="5" eb="7">
      <t>ガクリョク</t>
    </rPh>
    <rPh sb="7" eb="9">
      <t>シケン</t>
    </rPh>
    <rPh sb="13" eb="15">
      <t>コウトウ</t>
    </rPh>
    <rPh sb="15" eb="17">
      <t>シモン</t>
    </rPh>
    <rPh sb="17" eb="18">
      <t>フク</t>
    </rPh>
    <phoneticPr fontId="20"/>
  </si>
  <si>
    <t>履修条件あり　</t>
    <phoneticPr fontId="20"/>
  </si>
  <si>
    <t>書類・面接（口頭試問）・小論文</t>
    <rPh sb="0" eb="2">
      <t>ショルイ</t>
    </rPh>
    <rPh sb="3" eb="5">
      <t>メンセツ</t>
    </rPh>
    <rPh sb="6" eb="8">
      <t>コウトウ</t>
    </rPh>
    <rPh sb="8" eb="10">
      <t>シモン</t>
    </rPh>
    <rPh sb="12" eb="15">
      <t>ショウロンブン</t>
    </rPh>
    <phoneticPr fontId="20"/>
  </si>
  <si>
    <t>生物資源科学
(関連産業後継者推薦)</t>
    <rPh sb="8" eb="10">
      <t>カンレン</t>
    </rPh>
    <rPh sb="10" eb="12">
      <t>サンギョウ</t>
    </rPh>
    <rPh sb="12" eb="15">
      <t>コウケイシャ</t>
    </rPh>
    <rPh sb="15" eb="17">
      <t>スイセン</t>
    </rPh>
    <phoneticPr fontId="20"/>
  </si>
  <si>
    <t>書類・口頭試問・基礎学力(英・数･理)</t>
    <rPh sb="3" eb="5">
      <t>コウトウ</t>
    </rPh>
    <rPh sb="5" eb="7">
      <t>シモン</t>
    </rPh>
    <rPh sb="8" eb="10">
      <t>キソ</t>
    </rPh>
    <rPh sb="10" eb="12">
      <t>ガクリョク</t>
    </rPh>
    <rPh sb="13" eb="14">
      <t>エイ</t>
    </rPh>
    <rPh sb="15" eb="16">
      <t>カズ</t>
    </rPh>
    <rPh sb="17" eb="18">
      <t>リ</t>
    </rPh>
    <phoneticPr fontId="20"/>
  </si>
  <si>
    <t>書類・口頭試問・小論文</t>
    <rPh sb="3" eb="5">
      <t>コウトウ</t>
    </rPh>
    <rPh sb="5" eb="7">
      <t>シモン</t>
    </rPh>
    <phoneticPr fontId="20"/>
  </si>
  <si>
    <t>書類審査</t>
    <rPh sb="0" eb="2">
      <t>ショルイ</t>
    </rPh>
    <rPh sb="2" eb="4">
      <t>シンサ</t>
    </rPh>
    <phoneticPr fontId="20"/>
  </si>
  <si>
    <t>前期5後期若干　特になし</t>
    <rPh sb="0" eb="2">
      <t>ゼンキ</t>
    </rPh>
    <rPh sb="3" eb="5">
      <t>コウキ</t>
    </rPh>
    <rPh sb="5" eb="7">
      <t>ジャッカン</t>
    </rPh>
    <rPh sb="8" eb="9">
      <t>トク</t>
    </rPh>
    <phoneticPr fontId="20"/>
  </si>
  <si>
    <t>Ａ日程11Ｂ日程6</t>
    <rPh sb="1" eb="3">
      <t>ニッテイ</t>
    </rPh>
    <rPh sb="6" eb="8">
      <t>ニッテイ</t>
    </rPh>
    <phoneticPr fontId="20"/>
  </si>
  <si>
    <t>Ａ日程9Ｂ日程4</t>
    <rPh sb="1" eb="3">
      <t>ニッテイ</t>
    </rPh>
    <rPh sb="5" eb="7">
      <t>ニッテイ</t>
    </rPh>
    <phoneticPr fontId="20"/>
  </si>
  <si>
    <t>Ａ日程6Ｂ日程3</t>
    <rPh sb="1" eb="3">
      <t>ニッテイ</t>
    </rPh>
    <rPh sb="5" eb="7">
      <t>ニッテイ</t>
    </rPh>
    <phoneticPr fontId="20"/>
  </si>
  <si>
    <t>書類･小論文･口頭試問</t>
    <rPh sb="7" eb="11">
      <t>コウトウシモン</t>
    </rPh>
    <phoneticPr fontId="20"/>
  </si>
  <si>
    <t>1期50　2期15・特になし</t>
    <rPh sb="1" eb="2">
      <t>キ</t>
    </rPh>
    <rPh sb="6" eb="7">
      <t>キ</t>
    </rPh>
    <rPh sb="10" eb="11">
      <t>トク</t>
    </rPh>
    <phoneticPr fontId="20"/>
  </si>
  <si>
    <t>1期25　2期5・特になし</t>
    <rPh sb="1" eb="2">
      <t>キ</t>
    </rPh>
    <rPh sb="6" eb="7">
      <t>キ</t>
    </rPh>
    <rPh sb="9" eb="10">
      <t>トク</t>
    </rPh>
    <phoneticPr fontId="20"/>
  </si>
  <si>
    <t>書類・面接（個別）・小論文</t>
    <rPh sb="6" eb="8">
      <t>コベツ</t>
    </rPh>
    <rPh sb="10" eb="13">
      <t>ショウロンブン</t>
    </rPh>
    <phoneticPr fontId="20"/>
  </si>
  <si>
    <t>1期15　2期5・特になし</t>
    <rPh sb="1" eb="2">
      <t>キ</t>
    </rPh>
    <rPh sb="6" eb="7">
      <t>キ</t>
    </rPh>
    <rPh sb="9" eb="10">
      <t>トク</t>
    </rPh>
    <phoneticPr fontId="20"/>
  </si>
  <si>
    <t>書類・面接(グループ・個別)</t>
    <rPh sb="0" eb="2">
      <t>ショルイ</t>
    </rPh>
    <rPh sb="3" eb="5">
      <t>メンセツ</t>
    </rPh>
    <rPh sb="11" eb="13">
      <t>コベツ</t>
    </rPh>
    <phoneticPr fontId="20"/>
  </si>
  <si>
    <t>3.4※</t>
    <phoneticPr fontId="20"/>
  </si>
  <si>
    <t>学部で５人　※別途成績条件あり</t>
    <rPh sb="0" eb="2">
      <t>ガクブ</t>
    </rPh>
    <rPh sb="4" eb="5">
      <t>ニン</t>
    </rPh>
    <rPh sb="7" eb="9">
      <t>ベット</t>
    </rPh>
    <rPh sb="9" eb="11">
      <t>セイセキ</t>
    </rPh>
    <rPh sb="11" eb="13">
      <t>ジョウケン</t>
    </rPh>
    <phoneticPr fontId="20"/>
  </si>
  <si>
    <t>保健栄養</t>
    <rPh sb="0" eb="2">
      <t>ホケン</t>
    </rPh>
    <rPh sb="2" eb="4">
      <t>エイヨウ</t>
    </rPh>
    <phoneticPr fontId="20"/>
  </si>
  <si>
    <t>書類・小論文・面接（個別）</t>
    <rPh sb="0" eb="2">
      <t>ショルイ</t>
    </rPh>
    <rPh sb="3" eb="5">
      <t>ショウロン</t>
    </rPh>
    <rPh sb="5" eb="6">
      <t>ブン</t>
    </rPh>
    <rPh sb="7" eb="9">
      <t>メンセツ</t>
    </rPh>
    <rPh sb="10" eb="12">
      <t>コベツ</t>
    </rPh>
    <phoneticPr fontId="20"/>
  </si>
  <si>
    <t>書類･口頭試問</t>
    <rPh sb="3" eb="5">
      <t>コウトウ</t>
    </rPh>
    <rPh sb="5" eb="7">
      <t>シモン</t>
    </rPh>
    <phoneticPr fontId="20"/>
  </si>
  <si>
    <t>出席良好</t>
    <rPh sb="0" eb="2">
      <t>シュッセキ</t>
    </rPh>
    <rPh sb="2" eb="4">
      <t>リョウコウ</t>
    </rPh>
    <phoneticPr fontId="20"/>
  </si>
  <si>
    <t>動物人間関係</t>
    <rPh sb="0" eb="2">
      <t>ドウブツ</t>
    </rPh>
    <rPh sb="2" eb="4">
      <t>ニンゲン</t>
    </rPh>
    <rPh sb="4" eb="6">
      <t>カンケイ</t>
    </rPh>
    <phoneticPr fontId="20"/>
  </si>
  <si>
    <t>3.3※</t>
    <phoneticPr fontId="20"/>
  </si>
  <si>
    <t>特定条件あり　※数理いずれか3.5</t>
    <rPh sb="0" eb="2">
      <t>トクテイ</t>
    </rPh>
    <rPh sb="2" eb="4">
      <t>ジョウケン</t>
    </rPh>
    <rPh sb="8" eb="10">
      <t>スウリ</t>
    </rPh>
    <phoneticPr fontId="20"/>
  </si>
  <si>
    <t>特定条件あり　※英国いずれか3.5</t>
    <rPh sb="0" eb="4">
      <t>トクテイジョウケン</t>
    </rPh>
    <rPh sb="8" eb="10">
      <t>エイコク</t>
    </rPh>
    <phoneticPr fontId="20"/>
  </si>
  <si>
    <t>栄養（旧健康栄養）</t>
    <rPh sb="0" eb="2">
      <t>エイヨウ</t>
    </rPh>
    <rPh sb="3" eb="4">
      <t>キュウ</t>
    </rPh>
    <rPh sb="4" eb="6">
      <t>ケンコウ</t>
    </rPh>
    <rPh sb="6" eb="8">
      <t>エイヨウ</t>
    </rPh>
    <phoneticPr fontId="20"/>
  </si>
  <si>
    <t>書類・適性･面接</t>
    <rPh sb="0" eb="2">
      <t>ショルイ</t>
    </rPh>
    <rPh sb="3" eb="5">
      <t>テキセイ</t>
    </rPh>
    <rPh sb="6" eb="8">
      <t>メンセツ</t>
    </rPh>
    <phoneticPr fontId="20"/>
  </si>
  <si>
    <t>書類・基礎学力検査・面接</t>
    <rPh sb="3" eb="5">
      <t>キソ</t>
    </rPh>
    <rPh sb="5" eb="7">
      <t>ガクリョク</t>
    </rPh>
    <rPh sb="7" eb="9">
      <t>ケンサ</t>
    </rPh>
    <phoneticPr fontId="20"/>
  </si>
  <si>
    <t>専門課程推薦・各推薦方式の合計が3２名</t>
    <rPh sb="0" eb="2">
      <t>センモン</t>
    </rPh>
    <rPh sb="2" eb="4">
      <t>カテイ</t>
    </rPh>
    <rPh sb="4" eb="6">
      <t>スイセン</t>
    </rPh>
    <rPh sb="7" eb="8">
      <t>カク</t>
    </rPh>
    <rPh sb="8" eb="10">
      <t>スイセン</t>
    </rPh>
    <rPh sb="10" eb="12">
      <t>ホウシキ</t>
    </rPh>
    <rPh sb="13" eb="15">
      <t>ゴウケイ</t>
    </rPh>
    <rPh sb="18" eb="19">
      <t>メイ</t>
    </rPh>
    <phoneticPr fontId="20"/>
  </si>
  <si>
    <t>前期25後期10</t>
    <rPh sb="0" eb="2">
      <t>ゼンキ</t>
    </rPh>
    <rPh sb="4" eb="6">
      <t>コウキ</t>
    </rPh>
    <phoneticPr fontId="20"/>
  </si>
  <si>
    <t>前期8後期6</t>
    <rPh sb="0" eb="2">
      <t>ゼンキ</t>
    </rPh>
    <rPh sb="3" eb="5">
      <t>コウキ</t>
    </rPh>
    <phoneticPr fontId="20"/>
  </si>
  <si>
    <t>書類・適性検査(科目指定あり)面接</t>
    <rPh sb="0" eb="2">
      <t>ショルイ</t>
    </rPh>
    <rPh sb="3" eb="5">
      <t>テキセイ</t>
    </rPh>
    <rPh sb="5" eb="7">
      <t>ケンサ</t>
    </rPh>
    <rPh sb="8" eb="10">
      <t>カモク</t>
    </rPh>
    <rPh sb="10" eb="12">
      <t>シテイ</t>
    </rPh>
    <rPh sb="15" eb="17">
      <t>メンセツ</t>
    </rPh>
    <phoneticPr fontId="20"/>
  </si>
  <si>
    <t>書類・小論文・面接</t>
    <rPh sb="0" eb="2">
      <t>ショルイ</t>
    </rPh>
    <rPh sb="3" eb="5">
      <t>ショウロン</t>
    </rPh>
    <rPh sb="5" eb="6">
      <t>ブン</t>
    </rPh>
    <rPh sb="7" eb="9">
      <t>メンセツ</t>
    </rPh>
    <phoneticPr fontId="20"/>
  </si>
  <si>
    <t>Ａ12　Ｂ１２</t>
    <phoneticPr fontId="20"/>
  </si>
  <si>
    <t>前中期書類･基礎学力検査、後期書類・WEB面接</t>
    <rPh sb="0" eb="1">
      <t>マエ</t>
    </rPh>
    <rPh sb="1" eb="3">
      <t>チュウキ</t>
    </rPh>
    <rPh sb="3" eb="5">
      <t>ショルイ</t>
    </rPh>
    <rPh sb="6" eb="8">
      <t>キソ</t>
    </rPh>
    <rPh sb="8" eb="10">
      <t>ガクリョク</t>
    </rPh>
    <rPh sb="10" eb="12">
      <t>ケンサ</t>
    </rPh>
    <rPh sb="13" eb="15">
      <t>コウキ</t>
    </rPh>
    <rPh sb="15" eb="17">
      <t>ショルイ</t>
    </rPh>
    <rPh sb="21" eb="23">
      <t>メンセツ</t>
    </rPh>
    <phoneticPr fontId="20"/>
  </si>
  <si>
    <t>定員は前中後期の合計　特になし</t>
    <rPh sb="0" eb="2">
      <t>テイイン</t>
    </rPh>
    <rPh sb="3" eb="5">
      <t>マエナカ</t>
    </rPh>
    <rPh sb="5" eb="7">
      <t>コウキ</t>
    </rPh>
    <rPh sb="8" eb="10">
      <t>ゴウケイ</t>
    </rPh>
    <rPh sb="11" eb="12">
      <t>トク</t>
    </rPh>
    <phoneticPr fontId="20"/>
  </si>
  <si>
    <t>書類・学力試験</t>
    <rPh sb="0" eb="2">
      <t>ショルイ</t>
    </rPh>
    <rPh sb="3" eb="5">
      <t>ガクリョク</t>
    </rPh>
    <rPh sb="5" eb="7">
      <t>シケン</t>
    </rPh>
    <phoneticPr fontId="20"/>
  </si>
  <si>
    <t>総合文化</t>
    <rPh sb="0" eb="2">
      <t>ソウゴウ</t>
    </rPh>
    <rPh sb="2" eb="4">
      <t>ブンカ</t>
    </rPh>
    <phoneticPr fontId="20"/>
  </si>
  <si>
    <t>書類･学力検査</t>
    <rPh sb="0" eb="2">
      <t>ショルイ</t>
    </rPh>
    <rPh sb="3" eb="5">
      <t>ガクリョク</t>
    </rPh>
    <rPh sb="5" eb="7">
      <t>ケンサ</t>
    </rPh>
    <phoneticPr fontId="20"/>
  </si>
  <si>
    <t>書類・基礎学力検査（3期は面接含む）</t>
    <rPh sb="0" eb="2">
      <t>ショルイ</t>
    </rPh>
    <rPh sb="3" eb="5">
      <t>キソ</t>
    </rPh>
    <rPh sb="5" eb="7">
      <t>ガクリョク</t>
    </rPh>
    <rPh sb="7" eb="9">
      <t>ケンサ</t>
    </rPh>
    <rPh sb="11" eb="12">
      <t>キ</t>
    </rPh>
    <rPh sb="13" eb="15">
      <t>メンセツ</t>
    </rPh>
    <rPh sb="15" eb="16">
      <t>フク</t>
    </rPh>
    <phoneticPr fontId="20"/>
  </si>
  <si>
    <t>書類・基礎知識読解試験</t>
    <rPh sb="0" eb="2">
      <t>ショルイ</t>
    </rPh>
    <rPh sb="3" eb="5">
      <t>キソ</t>
    </rPh>
    <rPh sb="5" eb="7">
      <t>チシキ</t>
    </rPh>
    <rPh sb="7" eb="9">
      <t>ドッカイ</t>
    </rPh>
    <rPh sb="9" eb="11">
      <t>シケン</t>
    </rPh>
    <phoneticPr fontId="20"/>
  </si>
  <si>
    <t>定員は各推薦区分の合計　22歳未満</t>
    <rPh sb="0" eb="2">
      <t>テイイン</t>
    </rPh>
    <rPh sb="3" eb="4">
      <t>カク</t>
    </rPh>
    <rPh sb="4" eb="6">
      <t>スイセン</t>
    </rPh>
    <rPh sb="6" eb="8">
      <t>クブン</t>
    </rPh>
    <rPh sb="9" eb="11">
      <t>ゴウケイ</t>
    </rPh>
    <rPh sb="14" eb="17">
      <t>サイミマン</t>
    </rPh>
    <phoneticPr fontId="20"/>
  </si>
  <si>
    <t>書類・適正</t>
    <rPh sb="0" eb="2">
      <t>ショルイ</t>
    </rPh>
    <rPh sb="3" eb="5">
      <t>テキセイ</t>
    </rPh>
    <phoneticPr fontId="20"/>
  </si>
  <si>
    <t>書類・筆記試験・面接</t>
    <rPh sb="0" eb="2">
      <t>ショルイ</t>
    </rPh>
    <rPh sb="3" eb="5">
      <t>ヒッキ</t>
    </rPh>
    <rPh sb="5" eb="7">
      <t>シケン</t>
    </rPh>
    <rPh sb="8" eb="10">
      <t>メンセツ</t>
    </rPh>
    <phoneticPr fontId="20"/>
  </si>
  <si>
    <t>(理数科）の履修条件→理数系理科（物・化・生・地学）から10単位以上の修得者</t>
    <rPh sb="1" eb="4">
      <t>リスウカ</t>
    </rPh>
    <rPh sb="6" eb="8">
      <t>リシュウ</t>
    </rPh>
    <rPh sb="8" eb="10">
      <t>ジョウケン</t>
    </rPh>
    <rPh sb="11" eb="14">
      <t>リスウケイ</t>
    </rPh>
    <rPh sb="14" eb="16">
      <t>リカ</t>
    </rPh>
    <rPh sb="17" eb="18">
      <t>モノ</t>
    </rPh>
    <rPh sb="19" eb="20">
      <t>カ</t>
    </rPh>
    <rPh sb="21" eb="22">
      <t>セイ</t>
    </rPh>
    <rPh sb="23" eb="25">
      <t>チガク</t>
    </rPh>
    <rPh sb="30" eb="34">
      <t>タンイイジョウ</t>
    </rPh>
    <rPh sb="35" eb="37">
      <t>シュウトク</t>
    </rPh>
    <rPh sb="37" eb="38">
      <t>シャ</t>
    </rPh>
    <phoneticPr fontId="20"/>
  </si>
  <si>
    <t>書類・小論文・面接(口頭試問含む）</t>
    <rPh sb="3" eb="5">
      <t>ショウロン</t>
    </rPh>
    <rPh sb="5" eb="6">
      <t>ブン</t>
    </rPh>
    <rPh sb="10" eb="12">
      <t>コウトウ</t>
    </rPh>
    <rPh sb="12" eb="14">
      <t>シモン</t>
    </rPh>
    <rPh sb="14" eb="15">
      <t>フク</t>
    </rPh>
    <phoneticPr fontId="20"/>
  </si>
  <si>
    <t>書類・小論文（90分）・面接</t>
    <rPh sb="0" eb="2">
      <t>ショルイ</t>
    </rPh>
    <rPh sb="3" eb="6">
      <t>ショウロンブン</t>
    </rPh>
    <rPh sb="9" eb="10">
      <t>フン</t>
    </rPh>
    <rPh sb="12" eb="14">
      <t>メンセツ</t>
    </rPh>
    <phoneticPr fontId="20"/>
  </si>
  <si>
    <t>小論文40点、面接60点</t>
    <rPh sb="0" eb="3">
      <t>ショウロンブン</t>
    </rPh>
    <rPh sb="5" eb="6">
      <t>テン</t>
    </rPh>
    <rPh sb="7" eb="9">
      <t>メンセツ</t>
    </rPh>
    <rPh sb="11" eb="12">
      <t>テン</t>
    </rPh>
    <phoneticPr fontId="20"/>
  </si>
  <si>
    <t>書類・面接（20～30分数理英の口頭試問含む）</t>
    <rPh sb="11" eb="12">
      <t>フン</t>
    </rPh>
    <rPh sb="12" eb="13">
      <t>スウ</t>
    </rPh>
    <rPh sb="13" eb="14">
      <t>リ</t>
    </rPh>
    <rPh sb="14" eb="15">
      <t>エイ</t>
    </rPh>
    <rPh sb="16" eb="18">
      <t>コウトウ</t>
    </rPh>
    <rPh sb="18" eb="20">
      <t>シモン</t>
    </rPh>
    <rPh sb="20" eb="21">
      <t>フク</t>
    </rPh>
    <phoneticPr fontId="20"/>
  </si>
  <si>
    <t>書類･小論文（「生基･生｣･｢化基・化」から1科目）･面接（個別10分）</t>
    <rPh sb="0" eb="2">
      <t>ショルイ</t>
    </rPh>
    <rPh sb="3" eb="6">
      <t>ショウロンブン</t>
    </rPh>
    <rPh sb="8" eb="9">
      <t>ナマ</t>
    </rPh>
    <rPh sb="9" eb="10">
      <t>キ</t>
    </rPh>
    <rPh sb="11" eb="12">
      <t>ナマ</t>
    </rPh>
    <rPh sb="15" eb="16">
      <t>カ</t>
    </rPh>
    <rPh sb="16" eb="17">
      <t>キ</t>
    </rPh>
    <rPh sb="18" eb="19">
      <t>カ</t>
    </rPh>
    <rPh sb="23" eb="25">
      <t>カモク</t>
    </rPh>
    <rPh sb="27" eb="29">
      <t>メンセツ</t>
    </rPh>
    <rPh sb="30" eb="32">
      <t>コベツ</t>
    </rPh>
    <rPh sb="34" eb="35">
      <t>フン</t>
    </rPh>
    <phoneticPr fontId="20"/>
  </si>
  <si>
    <t>2・0</t>
    <phoneticPr fontId="20"/>
  </si>
  <si>
    <t>1・0</t>
    <phoneticPr fontId="20"/>
  </si>
  <si>
    <t>〈専門課程推薦〉
学校教育
（教科教育）
（技術）</t>
    <rPh sb="9" eb="11">
      <t>ガッコウ</t>
    </rPh>
    <rPh sb="11" eb="13">
      <t>キョウイク</t>
    </rPh>
    <rPh sb="15" eb="17">
      <t>キョウカ</t>
    </rPh>
    <rPh sb="17" eb="19">
      <t>キョウイク</t>
    </rPh>
    <rPh sb="22" eb="24">
      <t>ギジュツ</t>
    </rPh>
    <phoneticPr fontId="20"/>
  </si>
  <si>
    <t>茨城大学</t>
    <phoneticPr fontId="20"/>
  </si>
  <si>
    <t>〈一般推薦〉食生命科学</t>
    <rPh sb="1" eb="3">
      <t>イッパン</t>
    </rPh>
    <rPh sb="3" eb="5">
      <t>スイセン</t>
    </rPh>
    <rPh sb="6" eb="7">
      <t>ショク</t>
    </rPh>
    <rPh sb="7" eb="9">
      <t>セイメイ</t>
    </rPh>
    <phoneticPr fontId="20"/>
  </si>
  <si>
    <t>〈一般推薦〉地域総合農
（農業科学）(地域共生）</t>
    <rPh sb="1" eb="3">
      <t>イッパン</t>
    </rPh>
    <rPh sb="3" eb="5">
      <t>スイセン</t>
    </rPh>
    <rPh sb="6" eb="8">
      <t>チイキ</t>
    </rPh>
    <rPh sb="8" eb="10">
      <t>ソウゴウ</t>
    </rPh>
    <rPh sb="10" eb="11">
      <t>ノウ</t>
    </rPh>
    <rPh sb="13" eb="15">
      <t>ノウギョウ</t>
    </rPh>
    <rPh sb="15" eb="17">
      <t>カガク</t>
    </rPh>
    <rPh sb="19" eb="21">
      <t>チイキ</t>
    </rPh>
    <rPh sb="21" eb="23">
      <t>キョウセイ</t>
    </rPh>
    <phoneticPr fontId="20"/>
  </si>
  <si>
    <t>6・6</t>
    <phoneticPr fontId="20"/>
  </si>
  <si>
    <t>書類・小論文（生基・生、化基・化の基礎的な問題含む）・面接（個別、約9分）</t>
    <rPh sb="0" eb="2">
      <t>ショルイ</t>
    </rPh>
    <rPh sb="3" eb="6">
      <t>ショウロンブン</t>
    </rPh>
    <rPh sb="7" eb="8">
      <t>セイ</t>
    </rPh>
    <rPh sb="8" eb="9">
      <t>モトイ</t>
    </rPh>
    <rPh sb="10" eb="11">
      <t>セイ</t>
    </rPh>
    <rPh sb="12" eb="13">
      <t>ケ</t>
    </rPh>
    <rPh sb="13" eb="14">
      <t>モトイ</t>
    </rPh>
    <rPh sb="15" eb="16">
      <t>カ</t>
    </rPh>
    <rPh sb="17" eb="20">
      <t>キソテキ</t>
    </rPh>
    <rPh sb="21" eb="23">
      <t>モンダイ</t>
    </rPh>
    <rPh sb="23" eb="24">
      <t>フク</t>
    </rPh>
    <rPh sb="27" eb="29">
      <t>メンセツ</t>
    </rPh>
    <rPh sb="30" eb="32">
      <t>コベツ</t>
    </rPh>
    <rPh sb="33" eb="34">
      <t>ヤク</t>
    </rPh>
    <rPh sb="35" eb="36">
      <t>フン</t>
    </rPh>
    <phoneticPr fontId="20"/>
  </si>
  <si>
    <t>書類・小論文（農業科学：生基・生、地域共生：物基・物の基礎的な問題含む）・面接（個別、約10分）</t>
    <rPh sb="0" eb="2">
      <t>ショルイ</t>
    </rPh>
    <rPh sb="3" eb="6">
      <t>ショウロンブン</t>
    </rPh>
    <rPh sb="7" eb="9">
      <t>ノウギョウ</t>
    </rPh>
    <rPh sb="9" eb="11">
      <t>カガク</t>
    </rPh>
    <rPh sb="12" eb="13">
      <t>セイ</t>
    </rPh>
    <rPh sb="13" eb="14">
      <t>モトイ</t>
    </rPh>
    <rPh sb="15" eb="16">
      <t>セイ</t>
    </rPh>
    <rPh sb="17" eb="19">
      <t>チイキ</t>
    </rPh>
    <rPh sb="19" eb="21">
      <t>キョウセイ</t>
    </rPh>
    <rPh sb="22" eb="23">
      <t>モツ</t>
    </rPh>
    <rPh sb="23" eb="24">
      <t>モトイ</t>
    </rPh>
    <rPh sb="25" eb="26">
      <t>モノ</t>
    </rPh>
    <rPh sb="27" eb="30">
      <t>キソテキ</t>
    </rPh>
    <rPh sb="31" eb="33">
      <t>モンダイ</t>
    </rPh>
    <rPh sb="33" eb="34">
      <t>フク</t>
    </rPh>
    <rPh sb="37" eb="39">
      <t>メンセツ</t>
    </rPh>
    <rPh sb="40" eb="42">
      <t>コベツ</t>
    </rPh>
    <rPh sb="43" eb="44">
      <t>ヤク</t>
    </rPh>
    <rPh sb="46" eb="47">
      <t>フン</t>
    </rPh>
    <phoneticPr fontId="20"/>
  </si>
  <si>
    <t>特定条件あり
（注）総合学科は農業に関する科目20単位以上修得者</t>
    <rPh sb="0" eb="2">
      <t>トクテイ</t>
    </rPh>
    <rPh sb="2" eb="4">
      <t>ジョウケン</t>
    </rPh>
    <rPh sb="8" eb="9">
      <t>チュウ</t>
    </rPh>
    <rPh sb="10" eb="12">
      <t>ソウゴウ</t>
    </rPh>
    <rPh sb="12" eb="14">
      <t>ガッカ</t>
    </rPh>
    <rPh sb="15" eb="17">
      <t>ノウギョウ</t>
    </rPh>
    <rPh sb="18" eb="19">
      <t>カン</t>
    </rPh>
    <rPh sb="21" eb="23">
      <t>カモク</t>
    </rPh>
    <rPh sb="25" eb="29">
      <t>タンイイジョウ</t>
    </rPh>
    <rPh sb="29" eb="31">
      <t>シュウトク</t>
    </rPh>
    <rPh sb="31" eb="32">
      <t>シャ</t>
    </rPh>
    <phoneticPr fontId="20"/>
  </si>
  <si>
    <t>特定条件あり
（注）総合学科は農業に関する科目20単位以上修得者</t>
    <rPh sb="0" eb="2">
      <t>トクテイ</t>
    </rPh>
    <rPh sb="2" eb="4">
      <t>ジョウケン</t>
    </rPh>
    <rPh sb="7" eb="10">
      <t>チュウ</t>
    </rPh>
    <rPh sb="10" eb="12">
      <t>ソウゴウ</t>
    </rPh>
    <rPh sb="12" eb="14">
      <t>ガッカ</t>
    </rPh>
    <rPh sb="15" eb="17">
      <t>ノウギョウ</t>
    </rPh>
    <rPh sb="18" eb="19">
      <t>カン</t>
    </rPh>
    <rPh sb="21" eb="23">
      <t>カモク</t>
    </rPh>
    <rPh sb="25" eb="29">
      <t>タンイイジョウ</t>
    </rPh>
    <rPh sb="29" eb="31">
      <t>シュウトク</t>
    </rPh>
    <rPh sb="31" eb="32">
      <t>シャ</t>
    </rPh>
    <phoneticPr fontId="20"/>
  </si>
  <si>
    <t>＜専門・総合学科特別入試＞生物資源</t>
    <rPh sb="1" eb="3">
      <t>センモン</t>
    </rPh>
    <rPh sb="4" eb="6">
      <t>ソウゴウ</t>
    </rPh>
    <rPh sb="6" eb="8">
      <t>ガッカ</t>
    </rPh>
    <rPh sb="8" eb="10">
      <t>トクベツ</t>
    </rPh>
    <rPh sb="10" eb="12">
      <t>ニュウシ</t>
    </rPh>
    <phoneticPr fontId="20"/>
  </si>
  <si>
    <t>農・工・商・水・総</t>
    <rPh sb="0" eb="1">
      <t>ノウ</t>
    </rPh>
    <rPh sb="2" eb="3">
      <t>コウ</t>
    </rPh>
    <rPh sb="4" eb="5">
      <t>ショウ</t>
    </rPh>
    <rPh sb="6" eb="7">
      <t>スイ</t>
    </rPh>
    <rPh sb="8" eb="9">
      <t>ソウ</t>
    </rPh>
    <phoneticPr fontId="20"/>
  </si>
  <si>
    <t>（注）総合学科は農業に関する科目25単位以上修得者</t>
    <phoneticPr fontId="20"/>
  </si>
  <si>
    <t>〈学校推薦型選抜Ⅰ〉
基盤工</t>
    <rPh sb="1" eb="3">
      <t>ガッコウ</t>
    </rPh>
    <rPh sb="3" eb="5">
      <t>スイセン</t>
    </rPh>
    <rPh sb="5" eb="6">
      <t>ガタ</t>
    </rPh>
    <rPh sb="6" eb="8">
      <t>センバツ</t>
    </rPh>
    <rPh sb="11" eb="13">
      <t>キバン</t>
    </rPh>
    <rPh sb="13" eb="14">
      <t>コウ</t>
    </rPh>
    <phoneticPr fontId="20"/>
  </si>
  <si>
    <t>〈学校推薦型選抜Ⅱ〉
農業環境工学</t>
    <rPh sb="1" eb="3">
      <t>ガッコウ</t>
    </rPh>
    <rPh sb="3" eb="5">
      <t>スイセン</t>
    </rPh>
    <rPh sb="5" eb="6">
      <t>ガタ</t>
    </rPh>
    <rPh sb="6" eb="8">
      <t>センバツ</t>
    </rPh>
    <rPh sb="11" eb="13">
      <t>ノウギョウ</t>
    </rPh>
    <rPh sb="13" eb="15">
      <t>カンキョウ</t>
    </rPh>
    <rPh sb="15" eb="17">
      <t>コウガク</t>
    </rPh>
    <phoneticPr fontId="20"/>
  </si>
  <si>
    <t>書類・理系総合問題(英含）・面接（口頭試問含む）</t>
    <rPh sb="3" eb="5">
      <t>リケイ</t>
    </rPh>
    <rPh sb="5" eb="7">
      <t>ソウゴウ</t>
    </rPh>
    <rPh sb="7" eb="9">
      <t>モンダイ</t>
    </rPh>
    <rPh sb="10" eb="11">
      <t>エイ</t>
    </rPh>
    <rPh sb="11" eb="12">
      <t>フク</t>
    </rPh>
    <rPh sb="17" eb="19">
      <t>コウトウ</t>
    </rPh>
    <rPh sb="19" eb="21">
      <t>シモン</t>
    </rPh>
    <rPh sb="21" eb="22">
      <t>フク</t>
    </rPh>
    <phoneticPr fontId="20"/>
  </si>
  <si>
    <t>〈学校推薦型選抜Ⅰ型〉化学材料
化学システム工学Ｐ</t>
    <rPh sb="1" eb="3">
      <t>ガッコウ</t>
    </rPh>
    <rPh sb="3" eb="5">
      <t>スイセン</t>
    </rPh>
    <rPh sb="5" eb="6">
      <t>ガタ</t>
    </rPh>
    <rPh sb="6" eb="8">
      <t>センバツ</t>
    </rPh>
    <rPh sb="9" eb="10">
      <t>ガタ</t>
    </rPh>
    <rPh sb="11" eb="13">
      <t>カガク</t>
    </rPh>
    <rPh sb="13" eb="15">
      <t>ザイリョウ</t>
    </rPh>
    <rPh sb="16" eb="18">
      <t>カガク</t>
    </rPh>
    <rPh sb="22" eb="24">
      <t>コウガク</t>
    </rPh>
    <phoneticPr fontId="20"/>
  </si>
  <si>
    <t>〈学校推薦型選抜Ⅰ型〉化学材料
材料科学Ｐ</t>
    <rPh sb="1" eb="3">
      <t>ガッコウ</t>
    </rPh>
    <rPh sb="3" eb="5">
      <t>スイセン</t>
    </rPh>
    <rPh sb="5" eb="6">
      <t>ガタ</t>
    </rPh>
    <rPh sb="6" eb="8">
      <t>センバツ</t>
    </rPh>
    <rPh sb="9" eb="10">
      <t>カタ</t>
    </rPh>
    <rPh sb="11" eb="13">
      <t>カガク</t>
    </rPh>
    <rPh sb="13" eb="15">
      <t>ザイリョウ</t>
    </rPh>
    <rPh sb="16" eb="18">
      <t>ザイリョウ</t>
    </rPh>
    <rPh sb="18" eb="20">
      <t>カガク</t>
    </rPh>
    <phoneticPr fontId="20"/>
  </si>
  <si>
    <t>〈学校推薦型選抜Ⅱ型〉化学材料
化学システム工学Ｐ</t>
    <rPh sb="1" eb="3">
      <t>ガッコウ</t>
    </rPh>
    <rPh sb="3" eb="5">
      <t>スイセン</t>
    </rPh>
    <rPh sb="5" eb="6">
      <t>ガタ</t>
    </rPh>
    <rPh sb="6" eb="8">
      <t>センバツ</t>
    </rPh>
    <rPh sb="9" eb="10">
      <t>ガタ</t>
    </rPh>
    <rPh sb="11" eb="13">
      <t>カガク</t>
    </rPh>
    <rPh sb="13" eb="15">
      <t>ザイリョウ</t>
    </rPh>
    <rPh sb="16" eb="18">
      <t>カガク</t>
    </rPh>
    <rPh sb="22" eb="24">
      <t>コウガク</t>
    </rPh>
    <phoneticPr fontId="20"/>
  </si>
  <si>
    <t>〈学校推薦型選抜Ⅱ型〉化学材料
材料科学Ｐ</t>
    <rPh sb="1" eb="3">
      <t>ガッコウ</t>
    </rPh>
    <rPh sb="3" eb="5">
      <t>スイセン</t>
    </rPh>
    <rPh sb="5" eb="6">
      <t>ガタ</t>
    </rPh>
    <rPh sb="6" eb="8">
      <t>センバツ</t>
    </rPh>
    <rPh sb="9" eb="10">
      <t>ガタ</t>
    </rPh>
    <rPh sb="11" eb="13">
      <t>カガク</t>
    </rPh>
    <rPh sb="13" eb="15">
      <t>ザイリョウ</t>
    </rPh>
    <rPh sb="16" eb="18">
      <t>ザイリョウ</t>
    </rPh>
    <rPh sb="18" eb="20">
      <t>カガク</t>
    </rPh>
    <phoneticPr fontId="20"/>
  </si>
  <si>
    <t>〈学校推薦型選抜Ⅰ〉経済</t>
    <rPh sb="1" eb="3">
      <t>ガッコウ</t>
    </rPh>
    <rPh sb="3" eb="5">
      <t>スイセン</t>
    </rPh>
    <rPh sb="5" eb="6">
      <t>ガタ</t>
    </rPh>
    <rPh sb="6" eb="8">
      <t>センバツ</t>
    </rPh>
    <rPh sb="10" eb="12">
      <t>ケイザイ</t>
    </rPh>
    <phoneticPr fontId="20"/>
  </si>
  <si>
    <t>９書類・口述試験・小論文（800字</t>
    <rPh sb="4" eb="6">
      <t>コウジュツ</t>
    </rPh>
    <rPh sb="6" eb="8">
      <t>シケン</t>
    </rPh>
    <rPh sb="16" eb="17">
      <t>ジ</t>
    </rPh>
    <phoneticPr fontId="20"/>
  </si>
  <si>
    <t>&lt;学校推薦型選抜Ⅰ&gt;地域政策</t>
    <rPh sb="1" eb="3">
      <t>ガッコウ</t>
    </rPh>
    <rPh sb="3" eb="5">
      <t>スイセン</t>
    </rPh>
    <rPh sb="5" eb="6">
      <t>ガタ</t>
    </rPh>
    <rPh sb="6" eb="8">
      <t>センバツ</t>
    </rPh>
    <rPh sb="10" eb="12">
      <t>チイキ</t>
    </rPh>
    <rPh sb="12" eb="14">
      <t>セイサク</t>
    </rPh>
    <phoneticPr fontId="20"/>
  </si>
  <si>
    <t>&lt;学校推薦型選抜Ⅰ&gt;地域文化</t>
    <rPh sb="1" eb="3">
      <t>ガッコウ</t>
    </rPh>
    <rPh sb="3" eb="5">
      <t>スイセン</t>
    </rPh>
    <rPh sb="5" eb="6">
      <t>ガタ</t>
    </rPh>
    <rPh sb="6" eb="8">
      <t>センバツ</t>
    </rPh>
    <rPh sb="10" eb="12">
      <t>チイキ</t>
    </rPh>
    <rPh sb="12" eb="14">
      <t>ブンカ</t>
    </rPh>
    <phoneticPr fontId="20"/>
  </si>
  <si>
    <t>&lt;専門・総合学科枠&gt;応用生命科学</t>
    <rPh sb="10" eb="12">
      <t>オウヨウ</t>
    </rPh>
    <rPh sb="12" eb="14">
      <t>セイメイ</t>
    </rPh>
    <phoneticPr fontId="20"/>
  </si>
  <si>
    <t>&lt;専門・総合学科枠&gt;生産環境科学</t>
    <phoneticPr fontId="20"/>
  </si>
  <si>
    <t>&lt;学校推薦型選抜Ⅱ&gt;応用生命科学</t>
    <rPh sb="1" eb="3">
      <t>ガッコウ</t>
    </rPh>
    <rPh sb="3" eb="5">
      <t>スイセン</t>
    </rPh>
    <rPh sb="5" eb="6">
      <t>ガタ</t>
    </rPh>
    <rPh sb="6" eb="8">
      <t>センバツ</t>
    </rPh>
    <rPh sb="10" eb="12">
      <t>オウヨウ</t>
    </rPh>
    <rPh sb="12" eb="14">
      <t>セイメイ</t>
    </rPh>
    <phoneticPr fontId="20"/>
  </si>
  <si>
    <t>&lt;学校推薦型選抜Ⅱ&gt;生産環境科学</t>
    <rPh sb="1" eb="3">
      <t>ガッコウ</t>
    </rPh>
    <rPh sb="3" eb="5">
      <t>スイセン</t>
    </rPh>
    <rPh sb="5" eb="6">
      <t>ガタ</t>
    </rPh>
    <rPh sb="6" eb="8">
      <t>センバツ</t>
    </rPh>
    <phoneticPr fontId="20"/>
  </si>
  <si>
    <t>令和4年度　大学推薦入学に関する調査</t>
    <rPh sb="0" eb="2">
      <t>レイワ</t>
    </rPh>
    <phoneticPr fontId="20"/>
  </si>
  <si>
    <t>(調査対象　令和3年度卒業生）</t>
    <rPh sb="1" eb="3">
      <t>チョウサ</t>
    </rPh>
    <rPh sb="3" eb="5">
      <t>タイショウ</t>
    </rPh>
    <rPh sb="6" eb="8">
      <t>レイワ</t>
    </rPh>
    <rPh sb="9" eb="11">
      <t>ネンド</t>
    </rPh>
    <rPh sb="11" eb="13">
      <t>ソツギョウ</t>
    </rPh>
    <rPh sb="13" eb="14">
      <t>セイ</t>
    </rPh>
    <phoneticPr fontId="20"/>
  </si>
  <si>
    <t>公式発表(2021)</t>
    <phoneticPr fontId="20"/>
  </si>
  <si>
    <t>7・0</t>
    <phoneticPr fontId="20"/>
  </si>
  <si>
    <t>6・0</t>
    <phoneticPr fontId="20"/>
  </si>
  <si>
    <t>〈専門高校推薦〉
学校教育
（教科教育）
（技術）</t>
    <rPh sb="3" eb="5">
      <t>コウコウ</t>
    </rPh>
    <rPh sb="9" eb="11">
      <t>ガッコウ</t>
    </rPh>
    <rPh sb="11" eb="13">
      <t>キョウイク</t>
    </rPh>
    <rPh sb="15" eb="17">
      <t>キョウカ</t>
    </rPh>
    <rPh sb="17" eb="19">
      <t>キョウイク</t>
    </rPh>
    <rPh sb="22" eb="24">
      <t>ギジュツ</t>
    </rPh>
    <phoneticPr fontId="20"/>
  </si>
  <si>
    <t>〈専門高校推薦〉食生命科学</t>
    <rPh sb="1" eb="3">
      <t>センモン</t>
    </rPh>
    <rPh sb="3" eb="5">
      <t>コウコウ</t>
    </rPh>
    <rPh sb="5" eb="7">
      <t>スイセン</t>
    </rPh>
    <rPh sb="8" eb="9">
      <t>ショク</t>
    </rPh>
    <rPh sb="9" eb="11">
      <t>セイメイ</t>
    </rPh>
    <phoneticPr fontId="20"/>
  </si>
  <si>
    <t>〈専門高校推薦〉地域総合農
（農業科学）(地域共生）</t>
    <rPh sb="1" eb="3">
      <t>センモン</t>
    </rPh>
    <rPh sb="3" eb="5">
      <t>コウコウ</t>
    </rPh>
    <rPh sb="5" eb="7">
      <t>スイセン</t>
    </rPh>
    <rPh sb="8" eb="10">
      <t>チイキ</t>
    </rPh>
    <rPh sb="10" eb="12">
      <t>ソウゴウ</t>
    </rPh>
    <rPh sb="12" eb="13">
      <t>ノウ</t>
    </rPh>
    <rPh sb="15" eb="17">
      <t>ノウギョウ</t>
    </rPh>
    <rPh sb="17" eb="19">
      <t>カガク</t>
    </rPh>
    <rPh sb="21" eb="23">
      <t>チイキ</t>
    </rPh>
    <rPh sb="23" eb="25">
      <t>キョウセイ</t>
    </rPh>
    <phoneticPr fontId="20"/>
  </si>
  <si>
    <t>一般推薦に含む</t>
    <rPh sb="0" eb="4">
      <t>イッパンスイセン</t>
    </rPh>
    <rPh sb="5" eb="6">
      <t>フク</t>
    </rPh>
    <phoneticPr fontId="20"/>
  </si>
  <si>
    <t>農業環境工学</t>
    <phoneticPr fontId="20"/>
  </si>
  <si>
    <t>〈学校推薦型選抜Ⅱ〉
森林科学</t>
    <rPh sb="1" eb="3">
      <t>ガッコウ</t>
    </rPh>
    <rPh sb="3" eb="5">
      <t>スイセン</t>
    </rPh>
    <rPh sb="5" eb="6">
      <t>ガタ</t>
    </rPh>
    <rPh sb="6" eb="8">
      <t>センバツ</t>
    </rPh>
    <phoneticPr fontId="20"/>
  </si>
  <si>
    <t>農・工・総</t>
  </si>
  <si>
    <t>2-2or2-3</t>
  </si>
  <si>
    <t>3‐3</t>
  </si>
  <si>
    <t>物質生物工学</t>
    <rPh sb="0" eb="2">
      <t>ブッシツ</t>
    </rPh>
    <rPh sb="2" eb="4">
      <t>セイブツ</t>
    </rPh>
    <rPh sb="4" eb="6">
      <t>コウガク</t>
    </rPh>
    <phoneticPr fontId="20"/>
  </si>
  <si>
    <t>書類審査・共テ（物化生地より2科目）・面接</t>
    <rPh sb="8" eb="9">
      <t>ブツ</t>
    </rPh>
    <rPh sb="9" eb="10">
      <t>カ</t>
    </rPh>
    <rPh sb="10" eb="11">
      <t>セイ</t>
    </rPh>
    <rPh sb="11" eb="12">
      <t>チ</t>
    </rPh>
    <rPh sb="15" eb="17">
      <t>カモク</t>
    </rPh>
    <rPh sb="19" eb="21">
      <t>メンセツ</t>
    </rPh>
    <phoneticPr fontId="20"/>
  </si>
  <si>
    <t>将来を見据えた目的のある者</t>
    <rPh sb="0" eb="2">
      <t>ショウライ</t>
    </rPh>
    <rPh sb="3" eb="5">
      <t>ミス</t>
    </rPh>
    <rPh sb="7" eb="9">
      <t>モクテキ</t>
    </rPh>
    <rPh sb="12" eb="13">
      <t>モノ</t>
    </rPh>
    <phoneticPr fontId="20"/>
  </si>
  <si>
    <t>書類・共テ（共テ理=物･化･生･地から2科目）</t>
    <phoneticPr fontId="20"/>
  </si>
  <si>
    <t>A7</t>
    <phoneticPr fontId="20"/>
  </si>
  <si>
    <t>B23</t>
    <phoneticPr fontId="20"/>
  </si>
  <si>
    <t>C5</t>
    <phoneticPr fontId="20"/>
  </si>
  <si>
    <t>D5</t>
    <phoneticPr fontId="20"/>
  </si>
  <si>
    <t>A33</t>
    <phoneticPr fontId="20"/>
  </si>
  <si>
    <t>B5</t>
    <phoneticPr fontId="20"/>
  </si>
  <si>
    <t>成績条件あり　課題探究型</t>
    <rPh sb="0" eb="2">
      <t>セイセキ</t>
    </rPh>
    <rPh sb="2" eb="4">
      <t>ジョウケン</t>
    </rPh>
    <rPh sb="7" eb="9">
      <t>カダイ</t>
    </rPh>
    <rPh sb="9" eb="11">
      <t>タンキュウ</t>
    </rPh>
    <rPh sb="11" eb="12">
      <t>ガタ</t>
    </rPh>
    <phoneticPr fontId="20"/>
  </si>
  <si>
    <t>成績条件あり　地域貢献型</t>
    <rPh sb="0" eb="2">
      <t>セイセキ</t>
    </rPh>
    <rPh sb="2" eb="4">
      <t>ジョウケン</t>
    </rPh>
    <rPh sb="7" eb="9">
      <t>チイキ</t>
    </rPh>
    <rPh sb="9" eb="11">
      <t>コウケン</t>
    </rPh>
    <rPh sb="11" eb="12">
      <t>ガタ</t>
    </rPh>
    <phoneticPr fontId="20"/>
  </si>
  <si>
    <t>3-3or3-4</t>
  </si>
  <si>
    <t>書類・面接・共テ　理・外必須、その他1教科</t>
    <rPh sb="0" eb="2">
      <t>ショルイ</t>
    </rPh>
    <rPh sb="3" eb="5">
      <t>メンセツ</t>
    </rPh>
    <rPh sb="9" eb="10">
      <t>リ</t>
    </rPh>
    <rPh sb="11" eb="12">
      <t>ソト</t>
    </rPh>
    <rPh sb="12" eb="14">
      <t>ヒッスウ</t>
    </rPh>
    <rPh sb="17" eb="18">
      <t>タ</t>
    </rPh>
    <rPh sb="19" eb="21">
      <t>キョウカ</t>
    </rPh>
    <phoneticPr fontId="20"/>
  </si>
  <si>
    <t>書類・小論文・面接・共テ　理・外必須、その他1教科</t>
    <rPh sb="0" eb="2">
      <t>ショルイ</t>
    </rPh>
    <rPh sb="3" eb="6">
      <t>ショウロンブン</t>
    </rPh>
    <rPh sb="7" eb="9">
      <t>メンセツ</t>
    </rPh>
    <rPh sb="13" eb="14">
      <t>リ</t>
    </rPh>
    <rPh sb="15" eb="16">
      <t>ソト</t>
    </rPh>
    <rPh sb="16" eb="18">
      <t>ヒッスウ</t>
    </rPh>
    <rPh sb="21" eb="22">
      <t>タ</t>
    </rPh>
    <rPh sb="23" eb="25">
      <t>キョウカ</t>
    </rPh>
    <phoneticPr fontId="20"/>
  </si>
  <si>
    <t>A2</t>
    <phoneticPr fontId="20"/>
  </si>
  <si>
    <t>B2</t>
    <phoneticPr fontId="20"/>
  </si>
  <si>
    <t>普・総合</t>
    <rPh sb="0" eb="1">
      <t>フ</t>
    </rPh>
    <rPh sb="2" eb="4">
      <t>ソウゴウ</t>
    </rPh>
    <phoneticPr fontId="20"/>
  </si>
  <si>
    <t>(調査対象　令和４年度卒業生）</t>
    <rPh sb="1" eb="3">
      <t>チョウサ</t>
    </rPh>
    <rPh sb="3" eb="5">
      <t>タイショウ</t>
    </rPh>
    <rPh sb="6" eb="8">
      <t>レイワ</t>
    </rPh>
    <rPh sb="9" eb="11">
      <t>ネンド</t>
    </rPh>
    <rPh sb="11" eb="13">
      <t>ソツギョウ</t>
    </rPh>
    <rPh sb="13" eb="14">
      <t>セイ</t>
    </rPh>
    <phoneticPr fontId="20"/>
  </si>
  <si>
    <t>令和５年度　大学推薦入学に関する調査</t>
    <rPh sb="0" eb="2">
      <t>レイワ</t>
    </rPh>
    <phoneticPr fontId="20"/>
  </si>
  <si>
    <t>&lt;推薦入試Ⅰ&gt;
&lt;全国枠&gt;生物資源産業</t>
    <rPh sb="1" eb="3">
      <t>スイセン</t>
    </rPh>
    <rPh sb="3" eb="5">
      <t>ニュウシ</t>
    </rPh>
    <rPh sb="9" eb="12">
      <t>ゼンコクワク</t>
    </rPh>
    <rPh sb="13" eb="15">
      <t>セイブツ</t>
    </rPh>
    <rPh sb="15" eb="17">
      <t>シゲン</t>
    </rPh>
    <rPh sb="17" eb="19">
      <t>サンギョウ</t>
    </rPh>
    <phoneticPr fontId="20"/>
  </si>
  <si>
    <t>&lt;地域産業振興枠&gt;生物資源産業</t>
    <rPh sb="1" eb="3">
      <t>チイキ</t>
    </rPh>
    <rPh sb="3" eb="5">
      <t>サンギョウ</t>
    </rPh>
    <rPh sb="5" eb="7">
      <t>シンコウ</t>
    </rPh>
    <rPh sb="7" eb="8">
      <t>ワク</t>
    </rPh>
    <rPh sb="9" eb="11">
      <t>セイブツ</t>
    </rPh>
    <rPh sb="11" eb="13">
      <t>シゲン</t>
    </rPh>
    <rPh sb="13" eb="15">
      <t>サンギョウ</t>
    </rPh>
    <phoneticPr fontId="20"/>
  </si>
  <si>
    <t>指定条件あり</t>
    <rPh sb="0" eb="4">
      <t>シテイジョウケン</t>
    </rPh>
    <phoneticPr fontId="2"/>
  </si>
  <si>
    <t>書類・小論・面接(含口頭試問）</t>
    <rPh sb="0" eb="2">
      <t>ショルイ</t>
    </rPh>
    <rPh sb="3" eb="5">
      <t>ショウロン</t>
    </rPh>
    <rPh sb="6" eb="8">
      <t>メンセツ</t>
    </rPh>
    <rPh sb="9" eb="10">
      <t>ガン</t>
    </rPh>
    <rPh sb="10" eb="12">
      <t>コウトウ</t>
    </rPh>
    <rPh sb="12" eb="14">
      <t>シモン</t>
    </rPh>
    <phoneticPr fontId="2"/>
  </si>
  <si>
    <t>2-2</t>
    <phoneticPr fontId="20"/>
  </si>
  <si>
    <t>書類・共テ(理｛物化生地から2科目｝・外)</t>
    <rPh sb="6" eb="7">
      <t>リ</t>
    </rPh>
    <rPh sb="8" eb="9">
      <t>ブツ</t>
    </rPh>
    <rPh sb="9" eb="10">
      <t>カ</t>
    </rPh>
    <rPh sb="10" eb="11">
      <t>ナマ</t>
    </rPh>
    <rPh sb="11" eb="12">
      <t>チ</t>
    </rPh>
    <rPh sb="15" eb="17">
      <t>カモク</t>
    </rPh>
    <rPh sb="19" eb="20">
      <t>ガイ</t>
    </rPh>
    <phoneticPr fontId="20"/>
  </si>
  <si>
    <t>農・工・水・総</t>
    <rPh sb="0" eb="1">
      <t>ノウ</t>
    </rPh>
    <rPh sb="2" eb="3">
      <t>コウ</t>
    </rPh>
    <rPh sb="4" eb="5">
      <t>スイ</t>
    </rPh>
    <rPh sb="6" eb="7">
      <t>ソウ</t>
    </rPh>
    <phoneticPr fontId="20"/>
  </si>
  <si>
    <t>&lt;推薦入試Ⅰ&gt;農林資源科学/フィールド科学</t>
    <rPh sb="1" eb="3">
      <t>スイセン</t>
    </rPh>
    <rPh sb="3" eb="5">
      <t>ニュウシ</t>
    </rPh>
    <rPh sb="19" eb="21">
      <t>カガク</t>
    </rPh>
    <phoneticPr fontId="20"/>
  </si>
  <si>
    <t>&lt;推薦入試Ⅰ&gt;農林資源科学/フィールド科学</t>
    <rPh sb="19" eb="21">
      <t>カガク</t>
    </rPh>
    <phoneticPr fontId="20"/>
  </si>
  <si>
    <t>&lt;推薦入試Ⅰ&gt;農林資源科学/農芸化学</t>
    <rPh sb="7" eb="9">
      <t>ノウリン</t>
    </rPh>
    <rPh sb="9" eb="11">
      <t>シゲン</t>
    </rPh>
    <rPh sb="11" eb="13">
      <t>カガク</t>
    </rPh>
    <rPh sb="14" eb="16">
      <t>ノウゲイ</t>
    </rPh>
    <rPh sb="16" eb="18">
      <t>カガク</t>
    </rPh>
    <phoneticPr fontId="20"/>
  </si>
  <si>
    <t>&lt;推薦入試Ⅱ&gt;'&lt;専門推薦&gt;海洋資源科学/海洋生物生産学</t>
    <rPh sb="9" eb="13">
      <t>センモンスイセン</t>
    </rPh>
    <rPh sb="14" eb="18">
      <t>カイヨウシゲン</t>
    </rPh>
    <rPh sb="18" eb="20">
      <t>カガク</t>
    </rPh>
    <rPh sb="20" eb="22">
      <t>カイヨウ</t>
    </rPh>
    <rPh sb="22" eb="24">
      <t>セイブツ</t>
    </rPh>
    <rPh sb="24" eb="26">
      <t>セイサン</t>
    </rPh>
    <rPh sb="27" eb="28">
      <t>ガク</t>
    </rPh>
    <phoneticPr fontId="20"/>
  </si>
  <si>
    <t>指定条件あり</t>
    <rPh sb="0" eb="4">
      <t>シテイジョウケン</t>
    </rPh>
    <phoneticPr fontId="20"/>
  </si>
  <si>
    <t>書類･面接・共テ</t>
    <phoneticPr fontId="20"/>
  </si>
  <si>
    <t>書類･面接・共テ</t>
    <rPh sb="0" eb="2">
      <t>ショルイ</t>
    </rPh>
    <rPh sb="3" eb="5">
      <t>メンセツ</t>
    </rPh>
    <phoneticPr fontId="20"/>
  </si>
  <si>
    <t>&lt;推薦選抜Ⅰ&gt;応用生物科学</t>
    <rPh sb="1" eb="3">
      <t>スイセン</t>
    </rPh>
    <rPh sb="3" eb="5">
      <t>センバツ</t>
    </rPh>
    <phoneticPr fontId="20"/>
  </si>
  <si>
    <t>&lt;推薦選抜Ⅰ&gt;生物生産科学</t>
    <phoneticPr fontId="20"/>
  </si>
  <si>
    <t>&lt;推薦選抜Ⅰ&gt;生物環境科学</t>
    <phoneticPr fontId="20"/>
  </si>
  <si>
    <t>&lt;推薦選抜Ⅰ&gt;アグリビジネス</t>
    <phoneticPr fontId="20"/>
  </si>
  <si>
    <t>農･工・水･総</t>
    <rPh sb="0" eb="1">
      <t>ノウ</t>
    </rPh>
    <rPh sb="2" eb="3">
      <t>コウ</t>
    </rPh>
    <rPh sb="4" eb="5">
      <t>ミズ</t>
    </rPh>
    <rPh sb="6" eb="7">
      <t>ソウ</t>
    </rPh>
    <phoneticPr fontId="20"/>
  </si>
  <si>
    <t>生物応用P</t>
    <rPh sb="2" eb="4">
      <t>オウヨウ</t>
    </rPh>
    <phoneticPr fontId="20"/>
  </si>
  <si>
    <t>書類・基礎学力（数・理）・面接</t>
    <rPh sb="0" eb="2">
      <t>ショルイ</t>
    </rPh>
    <rPh sb="3" eb="5">
      <t>キソ</t>
    </rPh>
    <rPh sb="5" eb="7">
      <t>ガクリョク</t>
    </rPh>
    <rPh sb="8" eb="9">
      <t>スウ</t>
    </rPh>
    <rPh sb="10" eb="11">
      <t>リ</t>
    </rPh>
    <rPh sb="13" eb="15">
      <t>メンセツ</t>
    </rPh>
    <phoneticPr fontId="20"/>
  </si>
  <si>
    <t>注</t>
    <rPh sb="0" eb="1">
      <t>チュウ</t>
    </rPh>
    <phoneticPr fontId="20"/>
  </si>
  <si>
    <t>創造農</t>
    <rPh sb="0" eb="2">
      <t>ソウゾウ</t>
    </rPh>
    <rPh sb="2" eb="3">
      <t>ノウ</t>
    </rPh>
    <phoneticPr fontId="20"/>
  </si>
  <si>
    <t>3-4</t>
    <phoneticPr fontId="20"/>
  </si>
  <si>
    <t>大阪公立大学</t>
    <rPh sb="0" eb="2">
      <t>オオサカ</t>
    </rPh>
    <rPh sb="2" eb="4">
      <t>コウリツ</t>
    </rPh>
    <rPh sb="4" eb="6">
      <t>ダイガク</t>
    </rPh>
    <phoneticPr fontId="20"/>
  </si>
  <si>
    <t>応用生物科学</t>
    <rPh sb="0" eb="2">
      <t>オウヨウ</t>
    </rPh>
    <rPh sb="2" eb="4">
      <t>セイブツ</t>
    </rPh>
    <rPh sb="4" eb="6">
      <t>カガク</t>
    </rPh>
    <phoneticPr fontId="20"/>
  </si>
  <si>
    <t>生命機能化学</t>
    <rPh sb="0" eb="6">
      <t>セイメイキノウカガク</t>
    </rPh>
    <phoneticPr fontId="20"/>
  </si>
  <si>
    <t>全</t>
    <rPh sb="0" eb="1">
      <t>ゼン</t>
    </rPh>
    <phoneticPr fontId="20"/>
  </si>
  <si>
    <t>府内　　特記事項あり</t>
    <rPh sb="0" eb="2">
      <t>フナイ</t>
    </rPh>
    <phoneticPr fontId="20"/>
  </si>
  <si>
    <t>全国</t>
    <phoneticPr fontId="20"/>
  </si>
  <si>
    <t>府内　　特記事項あり</t>
    <rPh sb="0" eb="2">
      <t>フナイ</t>
    </rPh>
    <phoneticPr fontId="20"/>
  </si>
  <si>
    <t>健康栄養</t>
    <rPh sb="0" eb="4">
      <t>ケンコウエイヨウ</t>
    </rPh>
    <phoneticPr fontId="20"/>
  </si>
  <si>
    <t>＜連携校推薦&gt;健康栄養</t>
    <rPh sb="1" eb="4">
      <t>レンケイコウ</t>
    </rPh>
    <rPh sb="4" eb="6">
      <t>スイセン</t>
    </rPh>
    <rPh sb="7" eb="9">
      <t>ケンコウ</t>
    </rPh>
    <rPh sb="9" eb="11">
      <t>エイヨウ</t>
    </rPh>
    <phoneticPr fontId="2"/>
  </si>
  <si>
    <t>書類審査・総合問題・面接</t>
    <rPh sb="0" eb="4">
      <t>ショルイシンサ</t>
    </rPh>
    <rPh sb="5" eb="9">
      <t>ソウゴウモンダイ</t>
    </rPh>
    <rPh sb="10" eb="12">
      <t>メンセツ</t>
    </rPh>
    <phoneticPr fontId="20"/>
  </si>
  <si>
    <t>種類・提出レポート・プレゼン・面接</t>
    <rPh sb="0" eb="2">
      <t>シュルイ</t>
    </rPh>
    <rPh sb="3" eb="5">
      <t>テイシュツ</t>
    </rPh>
    <rPh sb="15" eb="17">
      <t>メンセツ</t>
    </rPh>
    <phoneticPr fontId="2"/>
  </si>
  <si>
    <t>県内8(うち専2)、全国5　特記事項あり</t>
    <rPh sb="14" eb="16">
      <t>トッキ</t>
    </rPh>
    <rPh sb="16" eb="18">
      <t>ジコウ</t>
    </rPh>
    <phoneticPr fontId="20"/>
  </si>
  <si>
    <t>※県内4(うち専2)、全国5  特記事項あり</t>
    <rPh sb="16" eb="18">
      <t>トッキ</t>
    </rPh>
    <rPh sb="18" eb="20">
      <t>ジコウ</t>
    </rPh>
    <phoneticPr fontId="20"/>
  </si>
  <si>
    <t>県内12　全国5</t>
    <rPh sb="0" eb="2">
      <t>ケンナイ</t>
    </rPh>
    <rPh sb="5" eb="7">
      <t>ゼンコク</t>
    </rPh>
    <phoneticPr fontId="20"/>
  </si>
  <si>
    <t>食と健康〈食資源開発学〉</t>
    <rPh sb="0" eb="1">
      <t>ショク</t>
    </rPh>
    <rPh sb="2" eb="4">
      <t>ケンコウ</t>
    </rPh>
    <rPh sb="5" eb="6">
      <t>ショク</t>
    </rPh>
    <rPh sb="6" eb="8">
      <t>シゲン</t>
    </rPh>
    <rPh sb="8" eb="10">
      <t>カイハツ</t>
    </rPh>
    <rPh sb="10" eb="11">
      <t>ガク</t>
    </rPh>
    <phoneticPr fontId="20"/>
  </si>
  <si>
    <t>食と健康〈食品流通開発学〉</t>
    <rPh sb="0" eb="1">
      <t>ショク</t>
    </rPh>
    <rPh sb="2" eb="4">
      <t>ケンコウ</t>
    </rPh>
    <rPh sb="5" eb="7">
      <t>ショクヒン</t>
    </rPh>
    <rPh sb="7" eb="9">
      <t>リュウツウ</t>
    </rPh>
    <rPh sb="9" eb="11">
      <t>カイハツ</t>
    </rPh>
    <rPh sb="11" eb="12">
      <t>ガク</t>
    </rPh>
    <phoneticPr fontId="20"/>
  </si>
  <si>
    <t>書類・面接(口頭試問含）</t>
  </si>
  <si>
    <t>循環農</t>
    <rPh sb="0" eb="2">
      <t>ジュンカン</t>
    </rPh>
    <phoneticPr fontId="20"/>
  </si>
  <si>
    <t>※</t>
    <phoneticPr fontId="20"/>
  </si>
  <si>
    <t>有資格者(アグリマイスター推薦）※推薦定員は指定校推薦に含む</t>
    <rPh sb="0" eb="4">
      <t>ユウシカクシャ</t>
    </rPh>
    <rPh sb="13" eb="15">
      <t>スイセン</t>
    </rPh>
    <rPh sb="17" eb="21">
      <t>スイセンテイイン</t>
    </rPh>
    <rPh sb="22" eb="27">
      <t>シテイコウスイセン</t>
    </rPh>
    <rPh sb="28" eb="29">
      <t>フク</t>
    </rPh>
    <phoneticPr fontId="20"/>
  </si>
  <si>
    <t>有資格者(アグリマイスター推薦）※推薦定員は指定校推薦に含む</t>
    <rPh sb="0" eb="4">
      <t>ユウシカクシャ</t>
    </rPh>
    <rPh sb="13" eb="15">
      <t>スイセン</t>
    </rPh>
    <phoneticPr fontId="20"/>
  </si>
  <si>
    <t>書類・面接（口頭試問含）・提出作文</t>
    <rPh sb="6" eb="11">
      <t>コウトウシモンフク</t>
    </rPh>
    <rPh sb="13" eb="15">
      <t>テイシュツ</t>
    </rPh>
    <rPh sb="15" eb="17">
      <t>サクブン</t>
    </rPh>
    <phoneticPr fontId="20"/>
  </si>
  <si>
    <t>一般・専門</t>
    <rPh sb="0" eb="2">
      <t>イッパン</t>
    </rPh>
    <rPh sb="3" eb="5">
      <t>センモン</t>
    </rPh>
    <phoneticPr fontId="20"/>
  </si>
  <si>
    <t>一般</t>
    <rPh sb="0" eb="2">
      <t>イッパン</t>
    </rPh>
    <phoneticPr fontId="20"/>
  </si>
  <si>
    <t>推薦区分</t>
    <rPh sb="0" eb="4">
      <t>スイセンクブン</t>
    </rPh>
    <phoneticPr fontId="20"/>
  </si>
  <si>
    <t>有資格者</t>
    <rPh sb="0" eb="4">
      <t>ユウシカクシャ</t>
    </rPh>
    <phoneticPr fontId="20"/>
  </si>
  <si>
    <t>一般・有資</t>
    <rPh sb="0" eb="2">
      <t>イッパン</t>
    </rPh>
    <rPh sb="3" eb="4">
      <t>タモツ</t>
    </rPh>
    <rPh sb="4" eb="5">
      <t>シ</t>
    </rPh>
    <phoneticPr fontId="20"/>
  </si>
  <si>
    <t>一般・有資</t>
    <rPh sb="0" eb="2">
      <t>イッパン</t>
    </rPh>
    <rPh sb="3" eb="4">
      <t>タモツ</t>
    </rPh>
    <rPh sb="4" eb="5">
      <t>シ</t>
    </rPh>
    <phoneticPr fontId="20"/>
  </si>
  <si>
    <t>一般・有資・課外</t>
    <rPh sb="0" eb="2">
      <t>イッパン</t>
    </rPh>
    <rPh sb="3" eb="4">
      <t>タモツ</t>
    </rPh>
    <rPh sb="4" eb="5">
      <t>シ</t>
    </rPh>
    <rPh sb="6" eb="8">
      <t>カガイ</t>
    </rPh>
    <phoneticPr fontId="20"/>
  </si>
  <si>
    <t>一般推薦・有資格者推薦・課外活動推薦
各学部・学科の要件を満たす者
毎日農業記録賞優秀受賞者は成績基準を定めない</t>
    <rPh sb="0" eb="2">
      <t>イッパン</t>
    </rPh>
    <rPh sb="2" eb="4">
      <t>スイセン</t>
    </rPh>
    <rPh sb="5" eb="9">
      <t>ユウシカクシャ</t>
    </rPh>
    <rPh sb="9" eb="11">
      <t>スイセン</t>
    </rPh>
    <rPh sb="12" eb="14">
      <t>カガイ</t>
    </rPh>
    <rPh sb="14" eb="16">
      <t>カツドウ</t>
    </rPh>
    <rPh sb="16" eb="18">
      <t>スイセン</t>
    </rPh>
    <rPh sb="19" eb="22">
      <t>カクガクブ</t>
    </rPh>
    <rPh sb="23" eb="25">
      <t>ガッカ</t>
    </rPh>
    <rPh sb="26" eb="28">
      <t>ヨウケン</t>
    </rPh>
    <rPh sb="29" eb="30">
      <t>ミ</t>
    </rPh>
    <rPh sb="32" eb="33">
      <t>モノ</t>
    </rPh>
    <rPh sb="41" eb="43">
      <t>ユウシュウ</t>
    </rPh>
    <rPh sb="43" eb="46">
      <t>ジュショウシャ</t>
    </rPh>
    <rPh sb="47" eb="49">
      <t>セイセキ</t>
    </rPh>
    <rPh sb="49" eb="51">
      <t>キジュン</t>
    </rPh>
    <rPh sb="52" eb="53">
      <t>サダ</t>
    </rPh>
    <phoneticPr fontId="20"/>
  </si>
  <si>
    <t>一般推薦・有資格者推薦・課外活動推薦
各学部・学科の要件を満たす者
日本農業技術検定3級以上、毎日農業記録賞優秀受賞者は成績基準を定めない</t>
    <rPh sb="34" eb="36">
      <t>ニホン</t>
    </rPh>
    <rPh sb="36" eb="38">
      <t>ノウギョウ</t>
    </rPh>
    <rPh sb="38" eb="40">
      <t>ギジュツ</t>
    </rPh>
    <rPh sb="40" eb="42">
      <t>ケンテイ</t>
    </rPh>
    <rPh sb="43" eb="46">
      <t>キュウイジョウ</t>
    </rPh>
    <phoneticPr fontId="20"/>
  </si>
  <si>
    <t>森林</t>
    <rPh sb="0" eb="2">
      <t>シンリン</t>
    </rPh>
    <phoneticPr fontId="20"/>
  </si>
  <si>
    <t>環境</t>
    <rPh sb="0" eb="2">
      <t>カンキョウ</t>
    </rPh>
    <phoneticPr fontId="20"/>
  </si>
  <si>
    <t>アグリサイエンス</t>
    <phoneticPr fontId="20"/>
  </si>
  <si>
    <t>食品開発</t>
    <rPh sb="0" eb="4">
      <t>ショクヒンカイハツ</t>
    </rPh>
    <phoneticPr fontId="20"/>
  </si>
  <si>
    <t>国際共生</t>
    <rPh sb="0" eb="4">
      <t>コクサイキョウセイ</t>
    </rPh>
    <phoneticPr fontId="20"/>
  </si>
  <si>
    <t>獣医保健看護</t>
    <rPh sb="0" eb="4">
      <t>ジュウイホケン</t>
    </rPh>
    <rPh sb="4" eb="6">
      <t>カンゴ</t>
    </rPh>
    <phoneticPr fontId="20"/>
  </si>
  <si>
    <t>獣医</t>
    <rPh sb="0" eb="2">
      <t>ジュウイ</t>
    </rPh>
    <phoneticPr fontId="20"/>
  </si>
  <si>
    <t>学部改組</t>
    <rPh sb="0" eb="2">
      <t>ガクブ</t>
    </rPh>
    <rPh sb="2" eb="3">
      <t>カイ</t>
    </rPh>
    <rPh sb="3" eb="4">
      <t>クミ</t>
    </rPh>
    <phoneticPr fontId="20"/>
  </si>
  <si>
    <t>獣医後継者育成</t>
    <rPh sb="0" eb="7">
      <t>ジュウイコウケイシャイクセイ</t>
    </rPh>
    <phoneticPr fontId="20"/>
  </si>
  <si>
    <t>地域獣医療支援</t>
    <rPh sb="0" eb="2">
      <t>チイキ</t>
    </rPh>
    <rPh sb="2" eb="5">
      <t>ジュウイリョウ</t>
    </rPh>
    <rPh sb="5" eb="7">
      <t>シエン</t>
    </rPh>
    <phoneticPr fontId="20"/>
  </si>
  <si>
    <t>書類・口頭試問</t>
    <rPh sb="3" eb="5">
      <t>コウトウ</t>
    </rPh>
    <rPh sb="5" eb="7">
      <t>シモン</t>
    </rPh>
    <phoneticPr fontId="20"/>
  </si>
  <si>
    <t>書類・基礎学力(英・数･理)･小論文・口頭試問</t>
    <rPh sb="3" eb="5">
      <t>キソ</t>
    </rPh>
    <rPh sb="5" eb="7">
      <t>ガクリョク</t>
    </rPh>
    <rPh sb="8" eb="9">
      <t>エイ</t>
    </rPh>
    <rPh sb="10" eb="11">
      <t>カズ</t>
    </rPh>
    <rPh sb="12" eb="13">
      <t>リ</t>
    </rPh>
    <rPh sb="15" eb="18">
      <t>ショウロンブン</t>
    </rPh>
    <rPh sb="19" eb="23">
      <t>コウトウシモン</t>
    </rPh>
    <phoneticPr fontId="20"/>
  </si>
  <si>
    <t>書類・小論文・口頭試問</t>
    <rPh sb="3" eb="6">
      <t>ショウロンブン</t>
    </rPh>
    <rPh sb="7" eb="9">
      <t>コウトウ</t>
    </rPh>
    <rPh sb="9" eb="11">
      <t>シモン</t>
    </rPh>
    <phoneticPr fontId="20"/>
  </si>
  <si>
    <t>書類・面接・適性検査</t>
  </si>
  <si>
    <t>書類審査・オンライン面接</t>
    <rPh sb="0" eb="2">
      <t>ショルイ</t>
    </rPh>
    <rPh sb="2" eb="4">
      <t>シンサ</t>
    </rPh>
    <rPh sb="10" eb="12">
      <t>メンセツ</t>
    </rPh>
    <phoneticPr fontId="20"/>
  </si>
  <si>
    <t>前期３後期若干　特になし</t>
    <rPh sb="0" eb="2">
      <t>ゼンキ</t>
    </rPh>
    <rPh sb="3" eb="5">
      <t>コウキ</t>
    </rPh>
    <rPh sb="5" eb="7">
      <t>ジャッカン</t>
    </rPh>
    <rPh sb="8" eb="9">
      <t>トク</t>
    </rPh>
    <phoneticPr fontId="20"/>
  </si>
  <si>
    <t>書類・オンライン面接(個別)</t>
    <rPh sb="0" eb="2">
      <t>ショルイ</t>
    </rPh>
    <rPh sb="8" eb="10">
      <t>メンセツ</t>
    </rPh>
    <rPh sb="11" eb="13">
      <t>コベツ</t>
    </rPh>
    <phoneticPr fontId="20"/>
  </si>
  <si>
    <t>地域</t>
    <rPh sb="0" eb="2">
      <t>チイキ</t>
    </rPh>
    <phoneticPr fontId="20"/>
  </si>
  <si>
    <t>ﾌﾛﾝﾃｨｱﾊﾞｲｵｻｲｴﾝｽ＜臨床検査学&gt;</t>
    <rPh sb="16" eb="21">
      <t>リンショウケンサガク</t>
    </rPh>
    <phoneticPr fontId="20"/>
  </si>
  <si>
    <t>志願者なし</t>
    <phoneticPr fontId="20"/>
  </si>
  <si>
    <t>Ａ日程21Ｂ日程5</t>
    <rPh sb="1" eb="3">
      <t>ニッテイ</t>
    </rPh>
    <rPh sb="6" eb="8">
      <t>ニッテイ</t>
    </rPh>
    <phoneticPr fontId="20"/>
  </si>
  <si>
    <t>Ａ日程18Ｂ日程3</t>
    <rPh sb="1" eb="3">
      <t>ニッテイ</t>
    </rPh>
    <rPh sb="6" eb="8">
      <t>ニッテイ</t>
    </rPh>
    <phoneticPr fontId="20"/>
  </si>
  <si>
    <t>Ａ日程12Ｂ日程2</t>
    <rPh sb="1" eb="3">
      <t>ニッテイ</t>
    </rPh>
    <rPh sb="6" eb="8">
      <t>ニッテイ</t>
    </rPh>
    <phoneticPr fontId="20"/>
  </si>
  <si>
    <t>食糧農業システム</t>
    <rPh sb="0" eb="4">
      <t>ショクリョウノウギョウ</t>
    </rPh>
    <phoneticPr fontId="20"/>
  </si>
  <si>
    <t>生命科学</t>
    <rPh sb="0" eb="4">
      <t>セイメイカガク</t>
    </rPh>
    <phoneticPr fontId="20"/>
  </si>
  <si>
    <t>応用化学</t>
    <rPh sb="0" eb="4">
      <t>オウヨウカガク</t>
    </rPh>
    <phoneticPr fontId="20"/>
  </si>
  <si>
    <t>普通科選抜に含む</t>
    <rPh sb="0" eb="2">
      <t>フツウ</t>
    </rPh>
    <rPh sb="2" eb="3">
      <t>カ</t>
    </rPh>
    <rPh sb="3" eb="5">
      <t>センバツ</t>
    </rPh>
    <rPh sb="6" eb="7">
      <t>フク</t>
    </rPh>
    <phoneticPr fontId="20"/>
  </si>
  <si>
    <t>i①4.0②3.5</t>
    <phoneticPr fontId="20"/>
  </si>
  <si>
    <t>①②合計</t>
    <rPh sb="2" eb="4">
      <t>ゴウケイ</t>
    </rPh>
    <phoneticPr fontId="20"/>
  </si>
  <si>
    <t>①②合計</t>
    <phoneticPr fontId="20"/>
  </si>
  <si>
    <t>推薦区分</t>
    <rPh sb="0" eb="4">
      <t>スイセンクブン</t>
    </rPh>
    <phoneticPr fontId="20"/>
  </si>
  <si>
    <t>動物化学</t>
    <rPh sb="0" eb="4">
      <t>ドウブツカガク</t>
    </rPh>
    <phoneticPr fontId="20"/>
  </si>
  <si>
    <t>食生命科学</t>
    <rPh sb="0" eb="1">
      <t>ショク</t>
    </rPh>
    <rPh sb="1" eb="5">
      <t>セイメイカガク</t>
    </rPh>
    <phoneticPr fontId="20"/>
  </si>
  <si>
    <t>柴田学園大学</t>
    <rPh sb="0" eb="2">
      <t>シバタ</t>
    </rPh>
    <rPh sb="2" eb="4">
      <t>ガクエン</t>
    </rPh>
    <rPh sb="4" eb="6">
      <t>ダイガク</t>
    </rPh>
    <phoneticPr fontId="20"/>
  </si>
  <si>
    <t>生活創生</t>
    <rPh sb="0" eb="2">
      <t>セイカツ</t>
    </rPh>
    <rPh sb="2" eb="4">
      <t>ソウセイ</t>
    </rPh>
    <phoneticPr fontId="20"/>
  </si>
  <si>
    <t>志願者なし</t>
    <rPh sb="0" eb="3">
      <t>シガンシャ</t>
    </rPh>
    <phoneticPr fontId="20"/>
  </si>
  <si>
    <t>生物科学</t>
    <rPh sb="0" eb="4">
      <t>セイブツカガク</t>
    </rPh>
    <phoneticPr fontId="20"/>
  </si>
  <si>
    <t>書類・小論文・面接（個別）</t>
    <rPh sb="0" eb="2">
      <t>ショルイ</t>
    </rPh>
    <rPh sb="3" eb="4">
      <t>ショウ</t>
    </rPh>
    <rPh sb="4" eb="6">
      <t>ロンブン</t>
    </rPh>
    <rPh sb="7" eb="9">
      <t>メンセツ</t>
    </rPh>
    <rPh sb="10" eb="12">
      <t>コベツ</t>
    </rPh>
    <phoneticPr fontId="20"/>
  </si>
  <si>
    <t>保健栄養‐保健養護</t>
    <rPh sb="0" eb="4">
      <t>ホケンエイヨウ</t>
    </rPh>
    <rPh sb="5" eb="7">
      <t>ホケン</t>
    </rPh>
    <rPh sb="7" eb="9">
      <t>ヨウゴ</t>
    </rPh>
    <phoneticPr fontId="20"/>
  </si>
  <si>
    <t>保健栄養‐栄養科学</t>
    <rPh sb="0" eb="2">
      <t>ホケン</t>
    </rPh>
    <rPh sb="2" eb="4">
      <t>エイヨウ</t>
    </rPh>
    <rPh sb="5" eb="9">
      <t>エイヨウカガク</t>
    </rPh>
    <phoneticPr fontId="20"/>
  </si>
  <si>
    <t>一般</t>
    <rPh sb="0" eb="2">
      <t>イッパン</t>
    </rPh>
    <phoneticPr fontId="20"/>
  </si>
  <si>
    <t>書類・小論文・面接（個別）</t>
    <phoneticPr fontId="20"/>
  </si>
  <si>
    <t>欠席20日以内　履修条件あり</t>
    <phoneticPr fontId="20"/>
  </si>
  <si>
    <t>学校資料確認</t>
    <rPh sb="0" eb="6">
      <t>ガッコウシリョウカクニン</t>
    </rPh>
    <phoneticPr fontId="20"/>
  </si>
  <si>
    <t>情報メカトロニクス</t>
    <rPh sb="0" eb="2">
      <t>ジョウホウ</t>
    </rPh>
    <phoneticPr fontId="20"/>
  </si>
  <si>
    <t>栄養―管理栄養</t>
    <rPh sb="0" eb="2">
      <t>エイヨウ</t>
    </rPh>
    <rPh sb="3" eb="5">
      <t>カンリ</t>
    </rPh>
    <rPh sb="5" eb="7">
      <t>エイヨウ</t>
    </rPh>
    <phoneticPr fontId="20"/>
  </si>
  <si>
    <t>書類・学科試験（国・英）・面接（グループ）</t>
    <rPh sb="0" eb="2">
      <t>ショルイ</t>
    </rPh>
    <rPh sb="3" eb="7">
      <t>ガッカシケン</t>
    </rPh>
    <rPh sb="8" eb="9">
      <t>クニ</t>
    </rPh>
    <rPh sb="10" eb="11">
      <t>エイ</t>
    </rPh>
    <rPh sb="13" eb="15">
      <t>メンセツ</t>
    </rPh>
    <phoneticPr fontId="20"/>
  </si>
  <si>
    <t>第2志望合格者含む</t>
    <rPh sb="0" eb="1">
      <t>ダイ</t>
    </rPh>
    <rPh sb="2" eb="4">
      <t>シボウ</t>
    </rPh>
    <rPh sb="4" eb="8">
      <t>ゴウカクシャフク</t>
    </rPh>
    <phoneticPr fontId="20"/>
  </si>
  <si>
    <t>生命産業ビジネス</t>
    <rPh sb="0" eb="2">
      <t>セイメイ</t>
    </rPh>
    <rPh sb="2" eb="4">
      <t>サンギョウ</t>
    </rPh>
    <phoneticPr fontId="20"/>
  </si>
  <si>
    <t>書類・基礎学力調査・面接</t>
    <rPh sb="0" eb="2">
      <t>ショルイ</t>
    </rPh>
    <rPh sb="3" eb="9">
      <t>キソガクリョクチョウサ</t>
    </rPh>
    <rPh sb="10" eb="12">
      <t>メンセツ</t>
    </rPh>
    <phoneticPr fontId="20"/>
  </si>
  <si>
    <t>書類・オンライン面接</t>
    <rPh sb="0" eb="2">
      <t>ショルイ</t>
    </rPh>
    <rPh sb="8" eb="10">
      <t>メンセツ</t>
    </rPh>
    <phoneticPr fontId="20"/>
  </si>
  <si>
    <t>書類・オンライン面接</t>
    <phoneticPr fontId="20"/>
  </si>
  <si>
    <t>書類・オンライン面接</t>
    <phoneticPr fontId="20"/>
  </si>
  <si>
    <t>子ども教育保育</t>
    <rPh sb="0" eb="1">
      <t>コ</t>
    </rPh>
    <rPh sb="3" eb="7">
      <t>キョウイクホイク</t>
    </rPh>
    <phoneticPr fontId="20"/>
  </si>
  <si>
    <t>人間社会科学</t>
    <rPh sb="0" eb="2">
      <t>ニンゲン</t>
    </rPh>
    <rPh sb="2" eb="4">
      <t>シャカイ</t>
    </rPh>
    <rPh sb="4" eb="6">
      <t>カガク</t>
    </rPh>
    <phoneticPr fontId="20"/>
  </si>
  <si>
    <t>環境</t>
    <phoneticPr fontId="20"/>
  </si>
  <si>
    <t>書類・面接（プレゼン含む）</t>
    <rPh sb="10" eb="11">
      <t>フク</t>
    </rPh>
    <phoneticPr fontId="20"/>
  </si>
  <si>
    <t>専門課程推薦・各推薦方式の合計が18名</t>
    <rPh sb="0" eb="2">
      <t>センモン</t>
    </rPh>
    <rPh sb="2" eb="4">
      <t>カテイ</t>
    </rPh>
    <rPh sb="4" eb="6">
      <t>スイセン</t>
    </rPh>
    <rPh sb="7" eb="8">
      <t>カク</t>
    </rPh>
    <rPh sb="8" eb="10">
      <t>スイセン</t>
    </rPh>
    <rPh sb="10" eb="12">
      <t>ホウシキ</t>
    </rPh>
    <rPh sb="13" eb="15">
      <t>ゴウケイ</t>
    </rPh>
    <rPh sb="18" eb="19">
      <t>メイ</t>
    </rPh>
    <phoneticPr fontId="20"/>
  </si>
  <si>
    <t>A方式書類・面接（口頭試問）B方式書類・面接</t>
    <rPh sb="1" eb="3">
      <t>ホウシキ</t>
    </rPh>
    <rPh sb="3" eb="5">
      <t>ショルイ</t>
    </rPh>
    <rPh sb="6" eb="8">
      <t>メンセツ</t>
    </rPh>
    <rPh sb="9" eb="13">
      <t>コウトウシモン</t>
    </rPh>
    <rPh sb="15" eb="17">
      <t>ホウシキ</t>
    </rPh>
    <rPh sb="17" eb="19">
      <t>ショルイ</t>
    </rPh>
    <rPh sb="20" eb="22">
      <t>メンセツ</t>
    </rPh>
    <phoneticPr fontId="20"/>
  </si>
  <si>
    <t>A方式書類・面接（口頭試問）B方式書類・面接</t>
    <rPh sb="1" eb="3">
      <t>ホウシキ</t>
    </rPh>
    <rPh sb="3" eb="5">
      <t>ショルイ</t>
    </rPh>
    <rPh sb="6" eb="8">
      <t>メンセツ</t>
    </rPh>
    <rPh sb="9" eb="11">
      <t>コウトウ</t>
    </rPh>
    <rPh sb="11" eb="13">
      <t>シモン</t>
    </rPh>
    <rPh sb="15" eb="17">
      <t>ホウシキ</t>
    </rPh>
    <rPh sb="17" eb="19">
      <t>ショルイ</t>
    </rPh>
    <rPh sb="20" eb="22">
      <t>メンセツ</t>
    </rPh>
    <phoneticPr fontId="20"/>
  </si>
  <si>
    <t>前期後期合計</t>
    <rPh sb="0" eb="2">
      <t>ゼンキ</t>
    </rPh>
    <rPh sb="2" eb="4">
      <t>コウキ</t>
    </rPh>
    <rPh sb="4" eb="6">
      <t>ゴウケイ</t>
    </rPh>
    <phoneticPr fontId="20"/>
  </si>
  <si>
    <t>書類・基礎学力試験</t>
    <rPh sb="0" eb="2">
      <t>ショルイ</t>
    </rPh>
    <rPh sb="3" eb="5">
      <t>キソ</t>
    </rPh>
    <rPh sb="5" eb="7">
      <t>ガクリョク</t>
    </rPh>
    <rPh sb="7" eb="9">
      <t>シケン</t>
    </rPh>
    <phoneticPr fontId="20"/>
  </si>
  <si>
    <t>A方式25B方式(-)</t>
    <rPh sb="1" eb="3">
      <t>ホウシキ</t>
    </rPh>
    <rPh sb="6" eb="8">
      <t>ホウシキ</t>
    </rPh>
    <phoneticPr fontId="20"/>
  </si>
  <si>
    <t>A方式に含む</t>
    <rPh sb="1" eb="3">
      <t>ホウシキ</t>
    </rPh>
    <rPh sb="4" eb="5">
      <t>フク</t>
    </rPh>
    <phoneticPr fontId="20"/>
  </si>
  <si>
    <t>管理栄養士</t>
    <rPh sb="4" eb="5">
      <t>シ</t>
    </rPh>
    <phoneticPr fontId="20"/>
  </si>
  <si>
    <t>前期10後期3</t>
    <rPh sb="0" eb="2">
      <t>ゼンキ</t>
    </rPh>
    <rPh sb="4" eb="6">
      <t>コウキ</t>
    </rPh>
    <phoneticPr fontId="20"/>
  </si>
  <si>
    <t>フィールド生態、環境データサイエンス</t>
    <rPh sb="5" eb="7">
      <t>セイタイ</t>
    </rPh>
    <rPh sb="8" eb="10">
      <t>カンキョウ</t>
    </rPh>
    <phoneticPr fontId="20"/>
  </si>
  <si>
    <t>特になし　推薦定員は一般・専門の合計</t>
    <rPh sb="0" eb="1">
      <t>トク</t>
    </rPh>
    <rPh sb="5" eb="7">
      <t>スイセン</t>
    </rPh>
    <rPh sb="7" eb="9">
      <t>テイイン</t>
    </rPh>
    <rPh sb="10" eb="12">
      <t>イッパン</t>
    </rPh>
    <rPh sb="13" eb="15">
      <t>センモン</t>
    </rPh>
    <rPh sb="16" eb="18">
      <t>ゴウケイ</t>
    </rPh>
    <phoneticPr fontId="20"/>
  </si>
  <si>
    <t>専門課程含む</t>
    <rPh sb="0" eb="2">
      <t>センモン</t>
    </rPh>
    <rPh sb="2" eb="5">
      <t>カテイフク</t>
    </rPh>
    <phoneticPr fontId="20"/>
  </si>
  <si>
    <t>書類・筆記試験</t>
    <rPh sb="0" eb="2">
      <t>ショルイ</t>
    </rPh>
    <rPh sb="3" eb="7">
      <t>ヒッキシケン</t>
    </rPh>
    <phoneticPr fontId="20"/>
  </si>
  <si>
    <t>試験科目指定あり</t>
    <rPh sb="0" eb="6">
      <t>シケンカモクシテイ</t>
    </rPh>
    <phoneticPr fontId="20"/>
  </si>
  <si>
    <t>※</t>
    <phoneticPr fontId="20"/>
  </si>
  <si>
    <t>前10後7　後期特定条件あり</t>
    <rPh sb="0" eb="1">
      <t>ゼン</t>
    </rPh>
    <rPh sb="3" eb="4">
      <t>ゴ</t>
    </rPh>
    <rPh sb="6" eb="8">
      <t>コウキ</t>
    </rPh>
    <rPh sb="8" eb="12">
      <t>トクテイジョウケン</t>
    </rPh>
    <phoneticPr fontId="20"/>
  </si>
  <si>
    <t>特になし　定員はＡBC合計</t>
    <rPh sb="0" eb="1">
      <t>トク</t>
    </rPh>
    <rPh sb="5" eb="7">
      <t>テイイン</t>
    </rPh>
    <rPh sb="11" eb="13">
      <t>ゴウケイ</t>
    </rPh>
    <phoneticPr fontId="20"/>
  </si>
  <si>
    <t>一般書類･基礎学力検査、専門書類・小論文</t>
    <rPh sb="0" eb="2">
      <t>イッパン</t>
    </rPh>
    <rPh sb="2" eb="4">
      <t>ショルイ</t>
    </rPh>
    <rPh sb="5" eb="7">
      <t>キソ</t>
    </rPh>
    <rPh sb="7" eb="9">
      <t>ガクリョク</t>
    </rPh>
    <rPh sb="9" eb="11">
      <t>ケンサ</t>
    </rPh>
    <rPh sb="12" eb="14">
      <t>センモン</t>
    </rPh>
    <rPh sb="14" eb="16">
      <t>ショルイ</t>
    </rPh>
    <rPh sb="17" eb="18">
      <t>ショウ</t>
    </rPh>
    <rPh sb="18" eb="20">
      <t>ロンブン</t>
    </rPh>
    <phoneticPr fontId="20"/>
  </si>
  <si>
    <t>前期後期合計</t>
    <rPh sb="0" eb="6">
      <t>ゼンキコウキゴウケイ</t>
    </rPh>
    <phoneticPr fontId="20"/>
  </si>
  <si>
    <t>学校資料確認</t>
    <rPh sb="0" eb="6">
      <t>ガッコウシリョウカクニン</t>
    </rPh>
    <phoneticPr fontId="20"/>
  </si>
  <si>
    <t>食創造</t>
    <rPh sb="0" eb="3">
      <t>ショクソウゾウ</t>
    </rPh>
    <phoneticPr fontId="20"/>
  </si>
  <si>
    <t>定員は前期後期の合計</t>
    <rPh sb="0" eb="2">
      <t>テイイン</t>
    </rPh>
    <rPh sb="3" eb="7">
      <t>ゼンキコウキ</t>
    </rPh>
    <rPh sb="8" eb="10">
      <t>ゴウケイ</t>
    </rPh>
    <phoneticPr fontId="20"/>
  </si>
  <si>
    <t>定員は前中後期の合計　特になし</t>
    <rPh sb="0" eb="2">
      <t>テイイン</t>
    </rPh>
    <rPh sb="3" eb="4">
      <t>ゼン</t>
    </rPh>
    <rPh sb="4" eb="5">
      <t>チュウ</t>
    </rPh>
    <rPh sb="5" eb="7">
      <t>コウキ</t>
    </rPh>
    <rPh sb="8" eb="10">
      <t>ゴウケイ</t>
    </rPh>
    <rPh sb="11" eb="12">
      <t>トク</t>
    </rPh>
    <phoneticPr fontId="20"/>
  </si>
  <si>
    <t>定員はABの合計</t>
    <rPh sb="0" eb="2">
      <t>テイイン</t>
    </rPh>
    <rPh sb="6" eb="8">
      <t>ゴウケイ</t>
    </rPh>
    <phoneticPr fontId="20"/>
  </si>
  <si>
    <t>一般・宗教</t>
    <rPh sb="0" eb="2">
      <t>イッパン</t>
    </rPh>
    <rPh sb="3" eb="5">
      <t>シュウキョウ</t>
    </rPh>
    <phoneticPr fontId="20"/>
  </si>
  <si>
    <t>書類・小論または基礎学力試験・面接(口頭試問含）</t>
    <rPh sb="0" eb="2">
      <t>ショルイ</t>
    </rPh>
    <rPh sb="3" eb="5">
      <t>ショウロン</t>
    </rPh>
    <rPh sb="8" eb="14">
      <t>キソガクリョクシケン</t>
    </rPh>
    <rPh sb="15" eb="17">
      <t>メンセツ</t>
    </rPh>
    <rPh sb="18" eb="20">
      <t>コウトウ</t>
    </rPh>
    <rPh sb="20" eb="22">
      <t>シモン</t>
    </rPh>
    <rPh sb="22" eb="23">
      <t>フク</t>
    </rPh>
    <phoneticPr fontId="20"/>
  </si>
  <si>
    <t>書類・基礎学力検査・面接</t>
    <rPh sb="0" eb="2">
      <t>ショルイ</t>
    </rPh>
    <rPh sb="3" eb="9">
      <t>キソガクリョクケンサ</t>
    </rPh>
    <rPh sb="10" eb="12">
      <t>メンセツ</t>
    </rPh>
    <phoneticPr fontId="20"/>
  </si>
  <si>
    <t>生活デザイン</t>
    <rPh sb="0" eb="2">
      <t>セイカツ</t>
    </rPh>
    <phoneticPr fontId="20"/>
  </si>
  <si>
    <t>書類・小論文･面接（口頭試問含む）</t>
    <rPh sb="3" eb="6">
      <t>ショウロンブン</t>
    </rPh>
    <rPh sb="10" eb="14">
      <t>コウトウシモン</t>
    </rPh>
    <rPh sb="14" eb="15">
      <t>フク</t>
    </rPh>
    <phoneticPr fontId="20"/>
  </si>
  <si>
    <t>書類・知出作文・面接・小論文</t>
    <rPh sb="0" eb="2">
      <t>ショルイ</t>
    </rPh>
    <rPh sb="3" eb="7">
      <t>チシュツサクブン</t>
    </rPh>
    <rPh sb="8" eb="10">
      <t>メンセツ</t>
    </rPh>
    <rPh sb="11" eb="14">
      <t>ショウロンブン</t>
    </rPh>
    <phoneticPr fontId="20"/>
  </si>
  <si>
    <t>一般</t>
    <rPh sb="0" eb="2">
      <t>イッパン</t>
    </rPh>
    <phoneticPr fontId="20"/>
  </si>
  <si>
    <t>生物生命</t>
    <rPh sb="0" eb="4">
      <t>セイブツセイメイ</t>
    </rPh>
    <phoneticPr fontId="20"/>
  </si>
  <si>
    <t>書類・科目試験</t>
    <rPh sb="0" eb="2">
      <t>ショルイ</t>
    </rPh>
    <rPh sb="3" eb="5">
      <t>カモク</t>
    </rPh>
    <rPh sb="5" eb="7">
      <t>シケン</t>
    </rPh>
    <phoneticPr fontId="20"/>
  </si>
  <si>
    <t>一般・専門合計で24</t>
    <rPh sb="0" eb="2">
      <t>イッパン</t>
    </rPh>
    <rPh sb="3" eb="5">
      <t>センモン</t>
    </rPh>
    <rPh sb="5" eb="7">
      <t>ゴウケイ</t>
    </rPh>
    <phoneticPr fontId="20"/>
  </si>
  <si>
    <t>公式発表(2022)</t>
    <phoneticPr fontId="20"/>
  </si>
  <si>
    <t>定員・推薦条件・選考方法等は2023年度版入試の情報です</t>
    <rPh sb="0" eb="2">
      <t>テイイン</t>
    </rPh>
    <rPh sb="3" eb="5">
      <t>スイセン</t>
    </rPh>
    <rPh sb="5" eb="7">
      <t>ジョウケン</t>
    </rPh>
    <rPh sb="8" eb="10">
      <t>センコウ</t>
    </rPh>
    <rPh sb="10" eb="12">
      <t>ホウホウ</t>
    </rPh>
    <rPh sb="12" eb="13">
      <t>トウ</t>
    </rPh>
    <rPh sb="18" eb="19">
      <t>ネン</t>
    </rPh>
    <rPh sb="19" eb="20">
      <t>ド</t>
    </rPh>
    <rPh sb="20" eb="21">
      <t>バン</t>
    </rPh>
    <rPh sb="21" eb="23">
      <t>ニュウシ</t>
    </rPh>
    <rPh sb="24" eb="26">
      <t>ジョウホウ</t>
    </rPh>
    <phoneticPr fontId="20"/>
  </si>
  <si>
    <t xml:space="preserve">農学部合計 </t>
    <rPh sb="0" eb="3">
      <t>ノウガクブ</t>
    </rPh>
    <rPh sb="3" eb="5">
      <t>ゴウケイ</t>
    </rPh>
    <phoneticPr fontId="20"/>
  </si>
  <si>
    <t xml:space="preserve">農食環境学群
</t>
    <phoneticPr fontId="20"/>
  </si>
  <si>
    <t>－</t>
    <phoneticPr fontId="20"/>
  </si>
  <si>
    <t>志願者・合格者は
ＡB日程の合計</t>
    <rPh sb="0" eb="3">
      <t>シガンシャ</t>
    </rPh>
    <rPh sb="4" eb="7">
      <t>ゴウカクシャ</t>
    </rPh>
    <phoneticPr fontId="20"/>
  </si>
  <si>
    <t>－</t>
    <phoneticPr fontId="20"/>
  </si>
  <si>
    <t>1期書類・基礎学力テスト・面接、２期書類・
小論文・面接</t>
    <rPh sb="1" eb="2">
      <t>キ</t>
    </rPh>
    <rPh sb="5" eb="7">
      <t>キソ</t>
    </rPh>
    <rPh sb="7" eb="9">
      <t>ガクリョク</t>
    </rPh>
    <rPh sb="17" eb="18">
      <t>キ</t>
    </rPh>
    <rPh sb="18" eb="20">
      <t>ショルイ</t>
    </rPh>
    <rPh sb="22" eb="25">
      <t>ショウロンブン</t>
    </rPh>
    <rPh sb="26" eb="28">
      <t>メンセツ</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</si>
</sst>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_);[Red]\(0\)"/>
    <numFmt numFmtId="179" formatCode="0_ "/>
  </numFmts>
  <fonts count="5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1"/>
      <name val="ＭＳ 明朝"/>
      <family val="1"/>
      <charset val="128"/>
    </font>
    <font>
      <b/>
      <sz val="9"/>
      <color indexed="81"/>
      <name val="ＭＳ Ｐゴシック"/>
      <family val="3"/>
      <charset val="128"/>
    </font>
    <font>
      <sz val="11"/>
      <color indexed="8"/>
      <name val="ＭＳ Ｐゴシック"/>
      <family val="3"/>
      <charset val="128"/>
    </font>
    <font>
      <b/>
      <sz val="10"/>
      <color indexed="81"/>
      <name val="ＭＳ Ｐゴシック"/>
      <family val="3"/>
      <charset val="128"/>
    </font>
    <font>
      <b/>
      <sz val="9"/>
      <name val="ＭＳ Ｐ明朝"/>
      <family val="1"/>
      <charset val="128"/>
    </font>
    <font>
      <sz val="9"/>
      <name val="ＭＳ ゴシック"/>
      <family val="3"/>
      <charset val="128"/>
    </font>
    <font>
      <b/>
      <sz val="9"/>
      <name val="ＭＳ 明朝"/>
      <family val="1"/>
      <charset val="128"/>
    </font>
    <font>
      <sz val="8"/>
      <name val="ＭＳ Ｐゴシック"/>
      <family val="3"/>
      <charset val="128"/>
    </font>
    <font>
      <sz val="11"/>
      <color theme="1"/>
      <name val="ＭＳ Ｐゴシック"/>
      <family val="3"/>
      <charset val="128"/>
      <scheme val="minor"/>
    </font>
    <font>
      <sz val="9"/>
      <color rgb="FFFF0000"/>
      <name val="ＭＳ Ｐゴシック"/>
      <family val="3"/>
      <charset val="128"/>
    </font>
    <font>
      <sz val="9"/>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B050"/>
      <name val="ＭＳ Ｐゴシック"/>
      <family val="3"/>
      <charset val="128"/>
    </font>
    <font>
      <b/>
      <sz val="9"/>
      <color theme="1"/>
      <name val="ＭＳ 明朝"/>
      <family val="1"/>
      <charset val="128"/>
    </font>
    <font>
      <sz val="11"/>
      <color rgb="FFFF0000"/>
      <name val="ＭＳ Ｐゴシック"/>
      <family val="3"/>
      <charset val="128"/>
    </font>
    <font>
      <sz val="8"/>
      <color theme="1"/>
      <name val="ＭＳ Ｐゴシック"/>
      <family val="3"/>
      <charset val="128"/>
      <scheme val="minor"/>
    </font>
    <font>
      <sz val="7"/>
      <name val="ＭＳ Ｐゴシック"/>
      <family val="3"/>
      <charset val="128"/>
    </font>
    <font>
      <sz val="6"/>
      <color theme="1"/>
      <name val="ＭＳ Ｐゴシック"/>
      <family val="3"/>
      <charset val="128"/>
    </font>
    <font>
      <sz val="5.5"/>
      <name val="ＭＳ Ｐゴシック"/>
      <family val="3"/>
      <charset val="128"/>
    </font>
    <font>
      <sz val="6"/>
      <name val="ＭＳ Ｐゴシック"/>
      <family val="3"/>
      <charset val="128"/>
      <scheme val="minor"/>
    </font>
    <font>
      <sz val="7"/>
      <name val="ＭＳ Ｐゴシック"/>
      <family val="3"/>
      <charset val="128"/>
      <scheme val="minor"/>
    </font>
    <font>
      <sz val="7"/>
      <color theme="1"/>
      <name val="ＭＳ Ｐゴシック"/>
      <family val="3"/>
      <charset val="128"/>
    </font>
    <font>
      <sz val="5.5"/>
      <color theme="1"/>
      <name val="ＭＳ Ｐゴシック"/>
      <family val="3"/>
      <charset val="128"/>
    </font>
    <font>
      <sz val="5.5"/>
      <name val="ＭＳ Ｐゴシック"/>
      <family val="3"/>
      <charset val="128"/>
      <scheme val="minor"/>
    </font>
    <font>
      <b/>
      <sz val="11"/>
      <name val="ＭＳ Ｐ明朝"/>
      <family val="1"/>
      <charset val="128"/>
    </font>
    <font>
      <b/>
      <sz val="12"/>
      <name val="ＭＳ Ｐ明朝"/>
      <family val="1"/>
      <charset val="128"/>
    </font>
    <font>
      <b/>
      <sz val="12"/>
      <name val="ＭＳ 明朝"/>
      <family val="1"/>
      <charset val="128"/>
    </font>
    <font>
      <b/>
      <sz val="12"/>
      <color theme="1"/>
      <name val="ＭＳ 明朝"/>
      <family val="1"/>
      <charset val="128"/>
    </font>
    <font>
      <sz val="12"/>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indexed="43"/>
        <bgColor indexed="64"/>
      </patternFill>
    </fill>
    <fill>
      <patternFill patternType="solid">
        <fgColor theme="8" tint="0.59996337778862885"/>
        <bgColor indexed="64"/>
      </patternFill>
    </fill>
    <fill>
      <patternFill patternType="solid">
        <fgColor theme="8" tint="0.39997558519241921"/>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ill="0" applyBorder="0" applyProtection="0">
      <alignment vertical="center"/>
    </xf>
    <xf numFmtId="9" fontId="24"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1" fillId="0" borderId="0">
      <alignment vertical="center"/>
    </xf>
    <xf numFmtId="0" fontId="3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30" fillId="0" borderId="0">
      <alignment vertical="center"/>
    </xf>
    <xf numFmtId="0" fontId="30" fillId="0" borderId="0">
      <alignment vertical="center"/>
    </xf>
    <xf numFmtId="0" fontId="18" fillId="4" borderId="0" applyNumberFormat="0" applyBorder="0" applyAlignment="0" applyProtection="0">
      <alignment vertical="center"/>
    </xf>
  </cellStyleXfs>
  <cellXfs count="1002">
    <xf numFmtId="0" fontId="0" fillId="0" borderId="0" xfId="0">
      <alignment vertical="center"/>
    </xf>
    <xf numFmtId="0" fontId="0" fillId="0" borderId="0" xfId="0" applyProtection="1">
      <alignment vertical="center"/>
      <protection locked="0"/>
    </xf>
    <xf numFmtId="0" fontId="19" fillId="0" borderId="10" xfId="0" applyFont="1" applyBorder="1" applyAlignment="1" applyProtection="1">
      <alignment horizontal="center" vertical="center" shrinkToFit="1"/>
      <protection locked="0"/>
    </xf>
    <xf numFmtId="0" fontId="19" fillId="0" borderId="10" xfId="0" applyFont="1" applyBorder="1" applyProtection="1">
      <alignment vertical="center"/>
      <protection locked="0"/>
    </xf>
    <xf numFmtId="0" fontId="19" fillId="0" borderId="10" xfId="0" applyFont="1" applyBorder="1" applyAlignment="1" applyProtection="1">
      <alignment horizontal="right" vertical="center"/>
      <protection locked="0"/>
    </xf>
    <xf numFmtId="0" fontId="19" fillId="0" borderId="10" xfId="0" applyFont="1" applyBorder="1" applyAlignment="1" applyProtection="1">
      <alignment horizontal="center" vertical="center"/>
      <protection locked="0"/>
    </xf>
    <xf numFmtId="0" fontId="19" fillId="0" borderId="10" xfId="0" applyFont="1" applyBorder="1" applyAlignment="1" applyProtection="1">
      <alignment vertical="center" shrinkToFit="1"/>
      <protection locked="0"/>
    </xf>
    <xf numFmtId="0" fontId="19" fillId="0" borderId="0" xfId="0" applyFont="1" applyAlignment="1" applyProtection="1">
      <alignment horizontal="center" vertical="center"/>
      <protection locked="0"/>
    </xf>
    <xf numFmtId="0" fontId="19" fillId="0" borderId="0" xfId="0" applyFont="1" applyProtection="1">
      <alignment vertical="center"/>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3" xfId="0" applyFont="1" applyBorder="1" applyProtection="1">
      <alignment vertical="center"/>
      <protection locked="0"/>
    </xf>
    <xf numFmtId="0" fontId="19" fillId="0" borderId="14" xfId="0" applyFont="1" applyBorder="1" applyProtection="1">
      <alignment vertical="center"/>
      <protection locked="0"/>
    </xf>
    <xf numFmtId="49" fontId="19" fillId="0" borderId="10" xfId="0" applyNumberFormat="1" applyFont="1" applyBorder="1" applyAlignment="1" applyProtection="1">
      <alignment horizontal="center" vertical="center" shrinkToFit="1"/>
      <protection locked="0"/>
    </xf>
    <xf numFmtId="0" fontId="19" fillId="0" borderId="15" xfId="0" applyFont="1" applyBorder="1" applyProtection="1">
      <alignment vertical="center"/>
      <protection locked="0"/>
    </xf>
    <xf numFmtId="0" fontId="19" fillId="0" borderId="12" xfId="0" applyFont="1" applyBorder="1" applyProtection="1">
      <alignment vertical="center"/>
      <protection locked="0"/>
    </xf>
    <xf numFmtId="0" fontId="31" fillId="0" borderId="13" xfId="0" applyFont="1" applyBorder="1" applyProtection="1">
      <alignment vertical="center"/>
      <protection locked="0"/>
    </xf>
    <xf numFmtId="0" fontId="31" fillId="0" borderId="10" xfId="0" applyFont="1" applyBorder="1" applyAlignment="1" applyProtection="1">
      <alignment horizontal="right" vertical="center"/>
      <protection locked="0"/>
    </xf>
    <xf numFmtId="0" fontId="31" fillId="0" borderId="16" xfId="0" applyFont="1" applyBorder="1" applyProtection="1">
      <alignment vertical="center"/>
      <protection locked="0"/>
    </xf>
    <xf numFmtId="0" fontId="31" fillId="0" borderId="17" xfId="0" applyFont="1" applyBorder="1" applyProtection="1">
      <alignment vertical="center"/>
      <protection locked="0"/>
    </xf>
    <xf numFmtId="0" fontId="31" fillId="0" borderId="10" xfId="0" applyFont="1" applyBorder="1" applyProtection="1">
      <alignment vertical="center"/>
      <protection locked="0"/>
    </xf>
    <xf numFmtId="0" fontId="31" fillId="0" borderId="15" xfId="0" applyFont="1" applyBorder="1" applyProtection="1">
      <alignment vertical="center"/>
      <protection locked="0"/>
    </xf>
    <xf numFmtId="0" fontId="31" fillId="0" borderId="18" xfId="0" applyFont="1" applyBorder="1" applyProtection="1">
      <alignment vertical="center"/>
      <protection locked="0"/>
    </xf>
    <xf numFmtId="0" fontId="31" fillId="0" borderId="14" xfId="0" applyFont="1" applyBorder="1" applyProtection="1">
      <alignment vertical="center"/>
      <protection locked="0"/>
    </xf>
    <xf numFmtId="0" fontId="31" fillId="0" borderId="19" xfId="0" applyFont="1" applyBorder="1" applyProtection="1">
      <alignment vertical="center"/>
      <protection locked="0"/>
    </xf>
    <xf numFmtId="0" fontId="19" fillId="0" borderId="13" xfId="0" applyFont="1" applyBorder="1" applyAlignment="1" applyProtection="1">
      <alignment horizontal="center" vertical="center"/>
      <protection locked="0"/>
    </xf>
    <xf numFmtId="0" fontId="19" fillId="0" borderId="13" xfId="0" applyFont="1" applyBorder="1" applyAlignment="1" applyProtection="1">
      <alignment vertical="center" shrinkToFit="1"/>
      <protection locked="0"/>
    </xf>
    <xf numFmtId="0" fontId="19" fillId="0" borderId="2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22" xfId="0" applyFont="1" applyBorder="1" applyAlignment="1" applyProtection="1">
      <alignment horizontal="right" vertical="center" shrinkToFit="1"/>
      <protection locked="0"/>
    </xf>
    <xf numFmtId="0" fontId="19" fillId="0" borderId="10" xfId="0" applyFont="1" applyBorder="1" applyAlignment="1" applyProtection="1">
      <alignment horizontal="left" vertical="center" shrinkToFit="1"/>
      <protection locked="0"/>
    </xf>
    <xf numFmtId="0" fontId="31" fillId="0" borderId="23" xfId="0" applyFont="1" applyBorder="1" applyProtection="1">
      <alignment vertical="center"/>
      <protection locked="0"/>
    </xf>
    <xf numFmtId="0" fontId="19" fillId="0" borderId="23" xfId="0" applyFont="1" applyBorder="1" applyProtection="1">
      <alignment vertical="center"/>
      <protection locked="0"/>
    </xf>
    <xf numFmtId="0" fontId="19" fillId="0" borderId="24" xfId="0" applyFont="1" applyBorder="1" applyAlignment="1" applyProtection="1">
      <alignment horizontal="right" vertical="center"/>
      <protection locked="0"/>
    </xf>
    <xf numFmtId="0" fontId="19" fillId="0" borderId="23" xfId="0" applyFont="1" applyBorder="1" applyAlignment="1" applyProtection="1">
      <alignment horizontal="center" vertical="center"/>
      <protection locked="0"/>
    </xf>
    <xf numFmtId="0" fontId="19" fillId="0" borderId="25" xfId="0" applyFont="1" applyBorder="1" applyAlignment="1" applyProtection="1">
      <alignment horizontal="right" vertical="center"/>
      <protection locked="0"/>
    </xf>
    <xf numFmtId="0" fontId="31" fillId="0" borderId="26" xfId="0" applyFont="1" applyBorder="1" applyProtection="1">
      <alignment vertical="center"/>
      <protection locked="0"/>
    </xf>
    <xf numFmtId="0" fontId="19" fillId="0" borderId="26" xfId="0" applyFont="1" applyBorder="1" applyAlignment="1" applyProtection="1">
      <alignment horizontal="center" vertical="center"/>
      <protection locked="0"/>
    </xf>
    <xf numFmtId="0" fontId="19" fillId="0" borderId="26" xfId="0" applyFont="1" applyBorder="1" applyProtection="1">
      <alignment vertical="center"/>
      <protection locked="0"/>
    </xf>
    <xf numFmtId="0" fontId="19" fillId="0" borderId="27" xfId="0" applyFont="1" applyBorder="1" applyAlignment="1" applyProtection="1">
      <alignment horizontal="right" vertical="center"/>
      <protection locked="0"/>
    </xf>
    <xf numFmtId="0" fontId="31" fillId="0" borderId="21" xfId="0" applyFont="1" applyBorder="1" applyProtection="1">
      <alignment vertical="center"/>
      <protection locked="0"/>
    </xf>
    <xf numFmtId="0" fontId="19" fillId="0" borderId="21" xfId="0" applyFont="1" applyBorder="1" applyProtection="1">
      <alignment vertical="center"/>
      <protection locked="0"/>
    </xf>
    <xf numFmtId="0" fontId="19" fillId="0" borderId="28" xfId="0" applyFont="1" applyBorder="1" applyAlignment="1" applyProtection="1">
      <alignment horizontal="right" vertical="center"/>
      <protection locked="0"/>
    </xf>
    <xf numFmtId="0" fontId="19" fillId="0" borderId="15" xfId="0" applyFont="1" applyBorder="1" applyAlignment="1" applyProtection="1">
      <alignment horizontal="center" vertical="center"/>
      <protection locked="0"/>
    </xf>
    <xf numFmtId="0" fontId="19" fillId="0" borderId="15" xfId="0" applyFont="1" applyBorder="1" applyAlignment="1" applyProtection="1">
      <alignment horizontal="left" vertical="center" shrinkToFit="1"/>
      <protection locked="0"/>
    </xf>
    <xf numFmtId="0" fontId="19" fillId="0" borderId="29" xfId="0" applyFont="1" applyBorder="1" applyAlignment="1" applyProtection="1">
      <alignment horizontal="right" vertical="center"/>
      <protection locked="0"/>
    </xf>
    <xf numFmtId="0" fontId="19" fillId="0" borderId="30" xfId="0" applyFont="1" applyBorder="1" applyAlignment="1" applyProtection="1">
      <alignment horizontal="right" vertical="center"/>
      <protection locked="0"/>
    </xf>
    <xf numFmtId="177" fontId="19" fillId="0" borderId="14" xfId="0" applyNumberFormat="1" applyFont="1" applyBorder="1" applyAlignment="1" applyProtection="1">
      <alignment horizontal="center" vertical="center"/>
      <protection locked="0"/>
    </xf>
    <xf numFmtId="0" fontId="19" fillId="0" borderId="14" xfId="0" applyFont="1" applyBorder="1" applyAlignment="1" applyProtection="1">
      <alignment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22" xfId="0" applyFont="1" applyBorder="1" applyAlignment="1" applyProtection="1">
      <alignment horizontal="right" vertical="center"/>
      <protection locked="0"/>
    </xf>
    <xf numFmtId="0" fontId="19" fillId="0" borderId="21" xfId="0" applyFont="1" applyBorder="1" applyAlignment="1" applyProtection="1">
      <alignment horizontal="center" vertical="center" shrinkToFit="1"/>
      <protection locked="0"/>
    </xf>
    <xf numFmtId="0" fontId="19" fillId="0" borderId="21" xfId="0" applyFont="1" applyBorder="1" applyAlignment="1" applyProtection="1">
      <alignment vertical="center" shrinkToFit="1"/>
      <protection locked="0"/>
    </xf>
    <xf numFmtId="0" fontId="19" fillId="0" borderId="13"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23" xfId="0" applyFont="1" applyBorder="1" applyAlignment="1" applyProtection="1">
      <alignment vertical="center" shrinkToFit="1"/>
      <protection locked="0"/>
    </xf>
    <xf numFmtId="0" fontId="19" fillId="0" borderId="22" xfId="0" applyFont="1" applyBorder="1" applyProtection="1">
      <alignment vertical="center"/>
      <protection locked="0"/>
    </xf>
    <xf numFmtId="0" fontId="19" fillId="0" borderId="31" xfId="0" applyFont="1" applyBorder="1" applyAlignment="1" applyProtection="1">
      <alignment vertical="center" shrinkToFit="1"/>
      <protection locked="0"/>
    </xf>
    <xf numFmtId="0" fontId="19" fillId="0" borderId="24" xfId="0" applyFont="1" applyBorder="1" applyProtection="1">
      <alignment vertical="center"/>
      <protection locked="0"/>
    </xf>
    <xf numFmtId="0" fontId="19" fillId="0" borderId="29" xfId="0" applyFont="1" applyBorder="1" applyProtection="1">
      <alignment vertical="center"/>
      <protection locked="0"/>
    </xf>
    <xf numFmtId="0" fontId="19" fillId="0" borderId="15" xfId="0" applyFont="1" applyBorder="1" applyAlignment="1" applyProtection="1">
      <alignment vertical="center" shrinkToFit="1"/>
      <protection locked="0"/>
    </xf>
    <xf numFmtId="0" fontId="19" fillId="0" borderId="32" xfId="0" applyFont="1" applyBorder="1" applyProtection="1">
      <alignment vertical="center"/>
      <protection locked="0"/>
    </xf>
    <xf numFmtId="0" fontId="19" fillId="0" borderId="33" xfId="0" applyFont="1" applyBorder="1" applyProtection="1">
      <alignment vertical="center"/>
      <protection locked="0"/>
    </xf>
    <xf numFmtId="0" fontId="19" fillId="0" borderId="28" xfId="0" applyFont="1" applyBorder="1" applyProtection="1">
      <alignment vertical="center"/>
      <protection locked="0"/>
    </xf>
    <xf numFmtId="0" fontId="19" fillId="0" borderId="34" xfId="0" applyFont="1" applyBorder="1" applyAlignment="1" applyProtection="1">
      <alignment horizontal="right" vertical="center"/>
      <protection locked="0"/>
    </xf>
    <xf numFmtId="0" fontId="19" fillId="0" borderId="33" xfId="0" applyFont="1" applyBorder="1" applyAlignment="1" applyProtection="1">
      <alignment horizontal="right" vertical="center"/>
      <protection locked="0"/>
    </xf>
    <xf numFmtId="0" fontId="19" fillId="0" borderId="35" xfId="0" applyFont="1" applyBorder="1" applyAlignment="1" applyProtection="1">
      <alignment horizontal="right" vertical="center"/>
      <protection locked="0"/>
    </xf>
    <xf numFmtId="0" fontId="19" fillId="0" borderId="25" xfId="0" applyFont="1" applyBorder="1" applyProtection="1">
      <alignment vertical="center"/>
      <protection locked="0"/>
    </xf>
    <xf numFmtId="0" fontId="19" fillId="0" borderId="0" xfId="0" applyFont="1" applyAlignment="1" applyProtection="1">
      <alignment vertical="center" shrinkToFit="1"/>
      <protection locked="0"/>
    </xf>
    <xf numFmtId="0" fontId="19" fillId="0" borderId="26" xfId="0" applyFont="1" applyBorder="1" applyAlignment="1" applyProtection="1">
      <alignment vertical="center" shrinkToFit="1"/>
      <protection locked="0"/>
    </xf>
    <xf numFmtId="0" fontId="19" fillId="0" borderId="30" xfId="0" applyFont="1" applyBorder="1" applyProtection="1">
      <alignment vertical="center"/>
      <protection locked="0"/>
    </xf>
    <xf numFmtId="0" fontId="19" fillId="0" borderId="36" xfId="0" applyFont="1" applyBorder="1" applyAlignment="1" applyProtection="1">
      <alignment vertical="center" shrinkToFit="1"/>
      <protection locked="0"/>
    </xf>
    <xf numFmtId="0" fontId="19" fillId="0" borderId="37" xfId="0" applyFont="1" applyBorder="1" applyAlignment="1" applyProtection="1">
      <alignment vertical="center" shrinkToFit="1"/>
      <protection locked="0"/>
    </xf>
    <xf numFmtId="0" fontId="19" fillId="0" borderId="27" xfId="0" applyFont="1" applyBorder="1" applyProtection="1">
      <alignment vertical="center"/>
      <protection locked="0"/>
    </xf>
    <xf numFmtId="0" fontId="19" fillId="0" borderId="38" xfId="0" applyFont="1" applyBorder="1" applyAlignment="1" applyProtection="1">
      <alignment vertical="center" shrinkToFit="1"/>
      <protection locked="0"/>
    </xf>
    <xf numFmtId="177" fontId="19" fillId="0" borderId="26" xfId="0" applyNumberFormat="1" applyFont="1" applyBorder="1" applyAlignment="1" applyProtection="1">
      <alignment horizontal="center" vertical="center"/>
      <protection locked="0"/>
    </xf>
    <xf numFmtId="177" fontId="19" fillId="0" borderId="21" xfId="0" applyNumberFormat="1" applyFont="1" applyBorder="1" applyAlignment="1" applyProtection="1">
      <alignment horizontal="center" vertical="center"/>
      <protection locked="0"/>
    </xf>
    <xf numFmtId="177" fontId="19" fillId="0" borderId="10" xfId="0" applyNumberFormat="1" applyFont="1" applyBorder="1" applyAlignment="1" applyProtection="1">
      <alignment horizontal="center" vertical="center"/>
      <protection locked="0"/>
    </xf>
    <xf numFmtId="0" fontId="19" fillId="0" borderId="39" xfId="0" applyFont="1" applyBorder="1" applyAlignment="1" applyProtection="1">
      <alignment horizontal="left" vertical="center" shrinkToFit="1"/>
      <protection locked="0"/>
    </xf>
    <xf numFmtId="0" fontId="19" fillId="0" borderId="23" xfId="0" applyFont="1" applyBorder="1" applyAlignment="1" applyProtection="1">
      <alignment horizontal="left" vertical="center" shrinkToFit="1"/>
      <protection locked="0"/>
    </xf>
    <xf numFmtId="0" fontId="31" fillId="0" borderId="0" xfId="0" applyFont="1" applyProtection="1">
      <alignment vertical="center"/>
      <protection locked="0"/>
    </xf>
    <xf numFmtId="0" fontId="19" fillId="0" borderId="20" xfId="0" applyFont="1" applyBorder="1" applyAlignment="1" applyProtection="1">
      <alignment vertical="center" shrinkToFit="1"/>
      <protection locked="0"/>
    </xf>
    <xf numFmtId="0" fontId="31" fillId="26" borderId="11" xfId="0" applyFont="1" applyFill="1" applyBorder="1" applyAlignment="1" applyProtection="1">
      <alignment horizontal="left" vertical="center" shrinkToFit="1"/>
      <protection locked="0"/>
    </xf>
    <xf numFmtId="0" fontId="31" fillId="26" borderId="16" xfId="0" applyFont="1" applyFill="1" applyBorder="1" applyAlignment="1" applyProtection="1">
      <alignment horizontal="left" vertical="center"/>
      <protection locked="0"/>
    </xf>
    <xf numFmtId="0" fontId="31" fillId="26" borderId="40" xfId="0" applyFont="1" applyFill="1" applyBorder="1" applyAlignment="1" applyProtection="1">
      <alignment horizontal="left" vertical="center"/>
      <protection locked="0"/>
    </xf>
    <xf numFmtId="0" fontId="31" fillId="27" borderId="10" xfId="0" applyFont="1" applyFill="1" applyBorder="1" applyProtection="1">
      <alignment vertical="center"/>
      <protection locked="0"/>
    </xf>
    <xf numFmtId="0" fontId="31" fillId="27" borderId="10" xfId="0" applyFont="1" applyFill="1" applyBorder="1" applyAlignment="1" applyProtection="1">
      <alignment horizontal="center" vertical="center"/>
      <protection locked="0"/>
    </xf>
    <xf numFmtId="0" fontId="31" fillId="27" borderId="41" xfId="0" applyFont="1" applyFill="1" applyBorder="1" applyProtection="1">
      <alignment vertical="center"/>
      <protection locked="0"/>
    </xf>
    <xf numFmtId="0" fontId="31" fillId="27" borderId="10" xfId="0" applyFont="1" applyFill="1" applyBorder="1" applyAlignment="1" applyProtection="1">
      <alignment vertical="center" shrinkToFit="1"/>
      <protection locked="0"/>
    </xf>
    <xf numFmtId="0" fontId="31" fillId="27" borderId="14" xfId="0" applyFont="1" applyFill="1" applyBorder="1" applyProtection="1">
      <alignment vertical="center"/>
      <protection locked="0"/>
    </xf>
    <xf numFmtId="0" fontId="31" fillId="27" borderId="14" xfId="0" applyFont="1" applyFill="1" applyBorder="1" applyAlignment="1" applyProtection="1">
      <alignment horizontal="center" vertical="center"/>
      <protection locked="0"/>
    </xf>
    <xf numFmtId="177" fontId="31" fillId="27" borderId="42" xfId="0" applyNumberFormat="1" applyFont="1" applyFill="1" applyBorder="1" applyAlignment="1" applyProtection="1">
      <alignment horizontal="center" vertical="center"/>
      <protection locked="0"/>
    </xf>
    <xf numFmtId="0" fontId="31" fillId="27" borderId="14" xfId="0" applyFont="1" applyFill="1" applyBorder="1" applyAlignment="1" applyProtection="1">
      <alignment vertical="center" shrinkToFit="1"/>
      <protection locked="0"/>
    </xf>
    <xf numFmtId="177" fontId="31" fillId="27" borderId="41" xfId="0" applyNumberFormat="1" applyFont="1" applyFill="1" applyBorder="1" applyAlignment="1" applyProtection="1">
      <alignment horizontal="center" vertical="center"/>
      <protection locked="0"/>
    </xf>
    <xf numFmtId="0" fontId="31" fillId="27" borderId="41" xfId="0" applyFont="1" applyFill="1" applyBorder="1" applyAlignment="1" applyProtection="1">
      <alignment horizontal="center" vertical="center"/>
      <protection locked="0"/>
    </xf>
    <xf numFmtId="0" fontId="19" fillId="0" borderId="32" xfId="0" applyFont="1" applyBorder="1" applyAlignment="1" applyProtection="1">
      <alignment horizontal="right" vertical="center"/>
      <protection locked="0"/>
    </xf>
    <xf numFmtId="0" fontId="26" fillId="0" borderId="0" xfId="0" applyFont="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center" vertical="center"/>
      <protection locked="0"/>
    </xf>
    <xf numFmtId="0" fontId="26" fillId="25" borderId="17" xfId="0" applyFont="1" applyFill="1" applyBorder="1" applyAlignment="1" applyProtection="1">
      <alignment horizontal="right" vertical="center"/>
      <protection locked="0"/>
    </xf>
    <xf numFmtId="0" fontId="26" fillId="0" borderId="43" xfId="0" applyFont="1" applyBorder="1" applyAlignment="1" applyProtection="1">
      <alignment horizontal="center" vertical="center"/>
      <protection locked="0"/>
    </xf>
    <xf numFmtId="0" fontId="26" fillId="0" borderId="0" xfId="0" applyFont="1" applyAlignment="1" applyProtection="1">
      <alignment horizontal="center" vertical="center" shrinkToFit="1"/>
      <protection locked="0"/>
    </xf>
    <xf numFmtId="0" fontId="26" fillId="0" borderId="0" xfId="0" applyFont="1" applyAlignment="1" applyProtection="1">
      <alignment horizontal="left" vertical="center"/>
      <protection locked="0"/>
    </xf>
    <xf numFmtId="49" fontId="19" fillId="0" borderId="0" xfId="0" applyNumberFormat="1" applyFont="1" applyProtection="1">
      <alignment vertical="center"/>
      <protection locked="0"/>
    </xf>
    <xf numFmtId="0" fontId="19" fillId="0" borderId="33"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textRotation="255" shrinkToFit="1"/>
      <protection locked="0"/>
    </xf>
    <xf numFmtId="0" fontId="19" fillId="0" borderId="10" xfId="0" applyFont="1" applyBorder="1" applyAlignment="1" applyProtection="1">
      <alignment vertical="center" textRotation="255" shrinkToFit="1"/>
      <protection locked="0"/>
    </xf>
    <xf numFmtId="0" fontId="19" fillId="0" borderId="33" xfId="0" applyFont="1" applyBorder="1" applyAlignment="1" applyProtection="1">
      <alignment vertical="center" shrinkToFit="1"/>
      <protection locked="0"/>
    </xf>
    <xf numFmtId="0" fontId="19" fillId="28" borderId="33" xfId="0" applyFont="1" applyFill="1" applyBorder="1" applyAlignment="1" applyProtection="1">
      <alignment horizontal="right" vertical="center"/>
      <protection locked="0"/>
    </xf>
    <xf numFmtId="49" fontId="19" fillId="0" borderId="13" xfId="0" applyNumberFormat="1" applyFont="1" applyBorder="1" applyAlignment="1" applyProtection="1">
      <alignment horizontal="center" vertical="center" shrinkToFit="1"/>
      <protection locked="0"/>
    </xf>
    <xf numFmtId="0" fontId="19" fillId="0" borderId="13" xfId="0" applyFont="1" applyBorder="1" applyAlignment="1" applyProtection="1">
      <alignment vertical="center" wrapText="1" shrinkToFit="1"/>
      <protection locked="0"/>
    </xf>
    <xf numFmtId="0" fontId="19" fillId="0" borderId="20" xfId="0" applyFont="1" applyBorder="1" applyProtection="1">
      <alignment vertical="center"/>
      <protection locked="0"/>
    </xf>
    <xf numFmtId="0" fontId="32" fillId="0" borderId="20" xfId="0" applyFont="1" applyBorder="1" applyProtection="1">
      <alignment vertical="center"/>
      <protection locked="0"/>
    </xf>
    <xf numFmtId="0" fontId="19" fillId="0" borderId="0" xfId="0" applyFont="1" applyAlignment="1" applyProtection="1">
      <alignment vertical="center" wrapText="1"/>
      <protection locked="0"/>
    </xf>
    <xf numFmtId="0" fontId="19" fillId="0" borderId="40" xfId="0" applyFont="1" applyBorder="1" applyAlignment="1" applyProtection="1">
      <alignment vertical="center" shrinkToFit="1"/>
      <protection locked="0"/>
    </xf>
    <xf numFmtId="0" fontId="19" fillId="0" borderId="40" xfId="0" applyFont="1" applyBorder="1" applyAlignment="1" applyProtection="1">
      <alignment horizontal="right" vertical="center"/>
      <protection locked="0"/>
    </xf>
    <xf numFmtId="0" fontId="19" fillId="28" borderId="44" xfId="0" applyFont="1" applyFill="1" applyBorder="1" applyAlignment="1" applyProtection="1">
      <alignment horizontal="right" vertical="center"/>
      <protection locked="0"/>
    </xf>
    <xf numFmtId="0" fontId="19" fillId="0" borderId="44" xfId="0" applyFont="1" applyBorder="1" applyAlignment="1" applyProtection="1">
      <alignment horizontal="right" vertical="center"/>
      <protection locked="0"/>
    </xf>
    <xf numFmtId="0" fontId="19" fillId="0" borderId="45" xfId="0" applyFont="1" applyBorder="1" applyAlignment="1" applyProtection="1">
      <alignment horizontal="right" vertical="center"/>
      <protection locked="0"/>
    </xf>
    <xf numFmtId="176" fontId="19" fillId="0" borderId="14" xfId="0" applyNumberFormat="1" applyFont="1" applyBorder="1" applyAlignment="1" applyProtection="1">
      <alignment horizontal="center" vertical="center" shrinkToFit="1"/>
      <protection locked="0"/>
    </xf>
    <xf numFmtId="49" fontId="19" fillId="0" borderId="14" xfId="0" applyNumberFormat="1" applyFont="1" applyBorder="1" applyAlignment="1" applyProtection="1">
      <alignment horizontal="center" vertical="center" shrinkToFit="1"/>
      <protection locked="0"/>
    </xf>
    <xf numFmtId="0" fontId="19" fillId="0" borderId="14" xfId="0" applyFont="1" applyBorder="1" applyAlignment="1" applyProtection="1">
      <alignment vertical="center" wrapText="1"/>
      <protection locked="0"/>
    </xf>
    <xf numFmtId="0" fontId="19" fillId="0" borderId="46" xfId="0" applyFont="1" applyBorder="1" applyProtection="1">
      <alignment vertical="center"/>
      <protection locked="0"/>
    </xf>
    <xf numFmtId="0" fontId="32" fillId="0" borderId="46" xfId="0" applyFont="1" applyBorder="1" applyProtection="1">
      <alignment vertical="center"/>
      <protection locked="0"/>
    </xf>
    <xf numFmtId="176" fontId="19" fillId="0" borderId="13" xfId="0" applyNumberFormat="1" applyFont="1" applyBorder="1" applyAlignment="1" applyProtection="1">
      <alignment horizontal="center" vertical="center" shrinkToFit="1"/>
      <protection locked="0"/>
    </xf>
    <xf numFmtId="0" fontId="32" fillId="0" borderId="13" xfId="0" applyFont="1" applyBorder="1" applyProtection="1">
      <alignment vertical="center"/>
      <protection locked="0"/>
    </xf>
    <xf numFmtId="0" fontId="19" fillId="0" borderId="35" xfId="0" applyFont="1" applyBorder="1" applyAlignment="1" applyProtection="1">
      <alignment vertical="center" shrinkToFit="1"/>
      <protection locked="0"/>
    </xf>
    <xf numFmtId="0" fontId="19" fillId="28" borderId="35" xfId="0" applyFont="1" applyFill="1" applyBorder="1" applyAlignment="1" applyProtection="1">
      <alignment horizontal="right" vertical="center"/>
      <protection locked="0"/>
    </xf>
    <xf numFmtId="176" fontId="19" fillId="0" borderId="21" xfId="0" applyNumberFormat="1" applyFont="1" applyBorder="1" applyAlignment="1" applyProtection="1">
      <alignment horizontal="center" vertical="center" shrinkToFit="1"/>
      <protection locked="0"/>
    </xf>
    <xf numFmtId="49" fontId="19" fillId="0" borderId="21" xfId="0" applyNumberFormat="1" applyFont="1" applyBorder="1" applyAlignment="1" applyProtection="1">
      <alignment horizontal="center" vertical="center" shrinkToFit="1"/>
      <protection locked="0"/>
    </xf>
    <xf numFmtId="0" fontId="19" fillId="0" borderId="21" xfId="0" applyFont="1" applyBorder="1" applyAlignment="1" applyProtection="1">
      <alignment horizontal="left" vertical="center" shrinkToFit="1"/>
      <protection locked="0"/>
    </xf>
    <xf numFmtId="0" fontId="32" fillId="0" borderId="21" xfId="0" applyFont="1" applyBorder="1" applyProtection="1">
      <alignment vertical="center"/>
      <protection locked="0"/>
    </xf>
    <xf numFmtId="0" fontId="19" fillId="0" borderId="20" xfId="0" applyFont="1" applyBorder="1" applyAlignment="1" applyProtection="1">
      <alignment horizontal="center" vertical="center" shrinkToFit="1"/>
      <protection locked="0"/>
    </xf>
    <xf numFmtId="176" fontId="19" fillId="0" borderId="20" xfId="0" applyNumberFormat="1" applyFont="1" applyBorder="1" applyAlignment="1" applyProtection="1">
      <alignment horizontal="center" vertical="center" shrinkToFit="1"/>
      <protection locked="0"/>
    </xf>
    <xf numFmtId="49" fontId="19" fillId="0" borderId="20" xfId="0" applyNumberFormat="1" applyFont="1" applyBorder="1" applyAlignment="1" applyProtection="1">
      <alignment horizontal="center" vertical="center" shrinkToFit="1"/>
      <protection locked="0"/>
    </xf>
    <xf numFmtId="49" fontId="19" fillId="0" borderId="20" xfId="0" quotePrefix="1" applyNumberFormat="1" applyFont="1" applyBorder="1" applyAlignment="1" applyProtection="1">
      <alignment horizontal="center" vertical="center" shrinkToFit="1"/>
      <protection locked="0"/>
    </xf>
    <xf numFmtId="0" fontId="19" fillId="28" borderId="47" xfId="0" applyFont="1" applyFill="1" applyBorder="1" applyAlignment="1" applyProtection="1">
      <alignment horizontal="right" vertical="center"/>
      <protection locked="0"/>
    </xf>
    <xf numFmtId="0" fontId="19" fillId="0" borderId="47" xfId="0" applyFont="1" applyBorder="1" applyAlignment="1" applyProtection="1">
      <alignment horizontal="right" vertical="center"/>
      <protection locked="0"/>
    </xf>
    <xf numFmtId="0" fontId="19" fillId="0" borderId="26" xfId="0" applyFont="1" applyBorder="1" applyAlignment="1" applyProtection="1">
      <alignment vertical="center" wrapText="1"/>
      <protection locked="0"/>
    </xf>
    <xf numFmtId="0" fontId="32" fillId="0" borderId="26" xfId="0" applyFont="1" applyBorder="1" applyProtection="1">
      <alignment vertical="center"/>
      <protection locked="0"/>
    </xf>
    <xf numFmtId="0" fontId="19" fillId="0" borderId="16" xfId="0" applyFont="1" applyBorder="1" applyAlignment="1" applyProtection="1">
      <alignment vertical="center" shrinkToFit="1"/>
      <protection locked="0"/>
    </xf>
    <xf numFmtId="0" fontId="19" fillId="0" borderId="16" xfId="0" applyFont="1" applyBorder="1" applyAlignment="1" applyProtection="1">
      <alignment horizontal="right" vertical="center"/>
      <protection locked="0"/>
    </xf>
    <xf numFmtId="0" fontId="19" fillId="28" borderId="16" xfId="0" applyFont="1" applyFill="1" applyBorder="1" applyAlignment="1" applyProtection="1">
      <alignment horizontal="right" vertical="center"/>
      <protection locked="0"/>
    </xf>
    <xf numFmtId="0" fontId="32" fillId="0" borderId="10" xfId="0" applyFont="1" applyBorder="1" applyProtection="1">
      <alignment vertical="center"/>
      <protection locked="0"/>
    </xf>
    <xf numFmtId="0" fontId="32" fillId="0" borderId="13" xfId="0" applyFont="1" applyBorder="1" applyAlignment="1" applyProtection="1">
      <alignment vertical="center" shrinkToFit="1"/>
      <protection locked="0"/>
    </xf>
    <xf numFmtId="0" fontId="19" fillId="0" borderId="20" xfId="0" applyFont="1" applyBorder="1" applyAlignment="1" applyProtection="1">
      <alignment horizontal="left" vertical="center" wrapText="1"/>
      <protection locked="0"/>
    </xf>
    <xf numFmtId="0" fontId="19" fillId="0" borderId="47" xfId="0" applyFont="1" applyBorder="1" applyAlignment="1" applyProtection="1">
      <alignment vertical="center" shrinkToFit="1"/>
      <protection locked="0"/>
    </xf>
    <xf numFmtId="0" fontId="19" fillId="28" borderId="48" xfId="0" applyFont="1" applyFill="1" applyBorder="1" applyAlignment="1" applyProtection="1">
      <alignment horizontal="right" vertical="center"/>
      <protection locked="0"/>
    </xf>
    <xf numFmtId="0" fontId="19" fillId="0" borderId="48" xfId="0" applyFont="1" applyBorder="1" applyAlignment="1" applyProtection="1">
      <alignment horizontal="right" vertical="center"/>
      <protection locked="0"/>
    </xf>
    <xf numFmtId="0" fontId="19" fillId="0" borderId="46" xfId="0" applyFont="1" applyBorder="1" applyAlignment="1" applyProtection="1">
      <alignment horizontal="center" vertical="center"/>
      <protection locked="0"/>
    </xf>
    <xf numFmtId="0" fontId="19" fillId="0" borderId="46" xfId="0" applyFont="1" applyBorder="1" applyAlignment="1" applyProtection="1">
      <alignment horizontal="center" vertical="center" shrinkToFit="1"/>
      <protection locked="0"/>
    </xf>
    <xf numFmtId="49" fontId="19" fillId="0" borderId="46" xfId="0" applyNumberFormat="1" applyFont="1" applyBorder="1" applyAlignment="1" applyProtection="1">
      <alignment horizontal="center" vertical="center" shrinkToFit="1"/>
      <protection locked="0"/>
    </xf>
    <xf numFmtId="0" fontId="19" fillId="0" borderId="46"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wrapText="1" shrinkToFit="1"/>
      <protection locked="0"/>
    </xf>
    <xf numFmtId="0" fontId="19" fillId="0" borderId="20" xfId="0" applyFont="1" applyBorder="1" applyAlignment="1" applyProtection="1">
      <alignment horizontal="left" vertical="center" shrinkToFit="1"/>
      <protection locked="0"/>
    </xf>
    <xf numFmtId="0" fontId="19" fillId="0" borderId="20" xfId="0" applyFont="1" applyBorder="1" applyAlignment="1" applyProtection="1">
      <alignment vertical="center" wrapText="1"/>
      <protection locked="0"/>
    </xf>
    <xf numFmtId="0" fontId="32" fillId="0" borderId="21" xfId="0" applyFont="1" applyBorder="1" applyAlignment="1" applyProtection="1">
      <alignment vertical="center" shrinkToFit="1"/>
      <protection locked="0"/>
    </xf>
    <xf numFmtId="0" fontId="32" fillId="0" borderId="46" xfId="0" applyFont="1" applyBorder="1" applyAlignment="1" applyProtection="1">
      <alignment vertical="center" shrinkToFit="1"/>
      <protection locked="0"/>
    </xf>
    <xf numFmtId="0" fontId="19" fillId="0" borderId="48" xfId="0" applyFont="1" applyBorder="1" applyAlignment="1" applyProtection="1">
      <alignment vertical="center" shrinkToFit="1"/>
      <protection locked="0"/>
    </xf>
    <xf numFmtId="0" fontId="19" fillId="0" borderId="49" xfId="0" applyFont="1" applyBorder="1" applyAlignment="1" applyProtection="1">
      <alignment horizontal="right" vertical="center"/>
      <protection locked="0"/>
    </xf>
    <xf numFmtId="0" fontId="19" fillId="0" borderId="26" xfId="0" applyFont="1" applyBorder="1" applyAlignment="1" applyProtection="1">
      <alignment horizontal="center" vertical="center" shrinkToFit="1"/>
      <protection locked="0"/>
    </xf>
    <xf numFmtId="49" fontId="19" fillId="0" borderId="26" xfId="0" applyNumberFormat="1" applyFont="1" applyBorder="1" applyAlignment="1" applyProtection="1">
      <alignment horizontal="center" vertical="center" shrinkToFit="1"/>
      <protection locked="0"/>
    </xf>
    <xf numFmtId="49" fontId="19" fillId="0" borderId="21" xfId="0" quotePrefix="1" applyNumberFormat="1" applyFont="1" applyBorder="1" applyAlignment="1" applyProtection="1">
      <alignment horizontal="center" vertical="center" shrinkToFit="1"/>
      <protection locked="0"/>
    </xf>
    <xf numFmtId="0" fontId="19" fillId="0" borderId="38" xfId="0" applyFont="1" applyBorder="1" applyAlignment="1" applyProtection="1">
      <alignment horizontal="left" vertical="center" shrinkToFit="1"/>
      <protection locked="0"/>
    </xf>
    <xf numFmtId="49" fontId="19" fillId="0" borderId="26" xfId="0" quotePrefix="1" applyNumberFormat="1" applyFont="1" applyBorder="1" applyAlignment="1" applyProtection="1">
      <alignment horizontal="center" vertical="center" shrinkToFit="1"/>
      <protection locked="0"/>
    </xf>
    <xf numFmtId="0" fontId="19" fillId="0" borderId="0" xfId="0" applyFont="1" applyAlignment="1" applyProtection="1">
      <alignment horizontal="left" vertical="center" shrinkToFit="1"/>
      <protection locked="0"/>
    </xf>
    <xf numFmtId="0" fontId="19" fillId="0" borderId="35" xfId="0" applyFont="1" applyBorder="1" applyAlignment="1" applyProtection="1">
      <alignment horizontal="left" vertical="center" shrinkToFit="1"/>
      <protection locked="0"/>
    </xf>
    <xf numFmtId="0" fontId="19" fillId="0" borderId="50" xfId="0" applyFont="1" applyBorder="1" applyAlignment="1" applyProtection="1">
      <alignment horizontal="right" vertical="center"/>
      <protection locked="0"/>
    </xf>
    <xf numFmtId="0" fontId="19" fillId="0" borderId="46" xfId="0" applyFont="1" applyBorder="1" applyAlignment="1" applyProtection="1">
      <alignment vertical="center" shrinkToFit="1"/>
      <protection locked="0"/>
    </xf>
    <xf numFmtId="49" fontId="19" fillId="0" borderId="13" xfId="0" quotePrefix="1" applyNumberFormat="1" applyFont="1" applyBorder="1" applyAlignment="1" applyProtection="1">
      <alignment horizontal="center" vertical="center" shrinkToFit="1"/>
      <protection locked="0"/>
    </xf>
    <xf numFmtId="0" fontId="19" fillId="28" borderId="40" xfId="0" applyFont="1" applyFill="1" applyBorder="1" applyAlignment="1" applyProtection="1">
      <alignment horizontal="right" vertical="center"/>
      <protection locked="0"/>
    </xf>
    <xf numFmtId="49" fontId="19" fillId="0" borderId="14" xfId="0" quotePrefix="1" applyNumberFormat="1" applyFont="1" applyBorder="1" applyAlignment="1" applyProtection="1">
      <alignment horizontal="center" vertical="center" shrinkToFit="1"/>
      <protection locked="0"/>
    </xf>
    <xf numFmtId="0" fontId="32" fillId="0" borderId="14" xfId="0" applyFont="1" applyBorder="1" applyProtection="1">
      <alignment vertical="center"/>
      <protection locked="0"/>
    </xf>
    <xf numFmtId="0" fontId="19" fillId="28" borderId="32" xfId="0" applyFont="1" applyFill="1" applyBorder="1" applyAlignment="1" applyProtection="1">
      <alignment horizontal="right" vertical="center"/>
      <protection locked="0"/>
    </xf>
    <xf numFmtId="176" fontId="19" fillId="0" borderId="26" xfId="0" applyNumberFormat="1" applyFont="1" applyBorder="1" applyAlignment="1" applyProtection="1">
      <alignment horizontal="center" vertical="center" shrinkToFit="1"/>
      <protection locked="0"/>
    </xf>
    <xf numFmtId="0" fontId="19" fillId="0" borderId="26" xfId="0" applyFont="1" applyBorder="1" applyAlignment="1" applyProtection="1">
      <alignment horizontal="left" vertical="center" shrinkToFit="1"/>
      <protection locked="0"/>
    </xf>
    <xf numFmtId="0" fontId="32" fillId="0" borderId="10" xfId="0" applyFont="1" applyBorder="1" applyAlignment="1" applyProtection="1">
      <alignment vertical="center" shrinkToFit="1"/>
      <protection locked="0"/>
    </xf>
    <xf numFmtId="176" fontId="19" fillId="0" borderId="46" xfId="0" applyNumberFormat="1" applyFont="1" applyBorder="1" applyAlignment="1" applyProtection="1">
      <alignment horizontal="center" vertical="center" shrinkToFit="1"/>
      <protection locked="0"/>
    </xf>
    <xf numFmtId="0" fontId="19" fillId="28" borderId="34" xfId="0" applyFont="1" applyFill="1" applyBorder="1" applyAlignment="1" applyProtection="1">
      <alignment horizontal="right" vertical="center"/>
      <protection locked="0"/>
    </xf>
    <xf numFmtId="0" fontId="32" fillId="0" borderId="51" xfId="0" applyFont="1" applyBorder="1" applyProtection="1">
      <alignment vertical="center"/>
      <protection locked="0"/>
    </xf>
    <xf numFmtId="49" fontId="19" fillId="0" borderId="21"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0" fontId="19" fillId="0" borderId="14" xfId="0" applyFont="1" applyBorder="1" applyAlignment="1" applyProtection="1">
      <alignment horizontal="left" vertical="center" wrapText="1" shrinkToFit="1"/>
      <protection locked="0"/>
    </xf>
    <xf numFmtId="0" fontId="32" fillId="0" borderId="14" xfId="0" applyFont="1" applyBorder="1" applyAlignment="1" applyProtection="1">
      <alignment vertical="center" shrinkToFit="1"/>
      <protection locked="0"/>
    </xf>
    <xf numFmtId="0" fontId="19" fillId="0" borderId="21" xfId="0" applyFont="1" applyBorder="1" applyAlignment="1" applyProtection="1">
      <alignment horizontal="left" vertical="center" wrapText="1" shrinkToFit="1"/>
      <protection locked="0"/>
    </xf>
    <xf numFmtId="0" fontId="19" fillId="0" borderId="21" xfId="0" applyFont="1" applyBorder="1" applyAlignment="1" applyProtection="1">
      <alignment vertical="center" wrapText="1" shrinkToFit="1"/>
      <protection locked="0"/>
    </xf>
    <xf numFmtId="0" fontId="19" fillId="0" borderId="14" xfId="0" applyFont="1" applyBorder="1" applyAlignment="1" applyProtection="1">
      <alignment vertical="center" wrapText="1" shrinkToFit="1"/>
      <protection locked="0"/>
    </xf>
    <xf numFmtId="0" fontId="19" fillId="0" borderId="26" xfId="0" applyFont="1" applyBorder="1" applyAlignment="1" applyProtection="1">
      <alignment horizontal="left" vertical="center" wrapText="1" shrinkToFit="1"/>
      <protection locked="0"/>
    </xf>
    <xf numFmtId="0" fontId="19" fillId="0" borderId="23" xfId="0" applyFont="1" applyBorder="1" applyAlignment="1" applyProtection="1">
      <alignment horizontal="center" vertical="center" shrinkToFit="1"/>
      <protection locked="0"/>
    </xf>
    <xf numFmtId="176" fontId="19" fillId="0" borderId="23" xfId="0" applyNumberFormat="1" applyFont="1" applyBorder="1" applyAlignment="1" applyProtection="1">
      <alignment horizontal="center" vertical="center" shrinkToFit="1"/>
      <protection locked="0"/>
    </xf>
    <xf numFmtId="49" fontId="19" fillId="0" borderId="23" xfId="0" applyNumberFormat="1" applyFont="1" applyBorder="1" applyAlignment="1" applyProtection="1">
      <alignment horizontal="center" vertical="center" shrinkToFit="1"/>
      <protection locked="0"/>
    </xf>
    <xf numFmtId="0" fontId="32" fillId="0" borderId="23" xfId="0" applyFont="1" applyBorder="1" applyProtection="1">
      <alignment vertical="center"/>
      <protection locked="0"/>
    </xf>
    <xf numFmtId="0" fontId="32" fillId="0" borderId="23" xfId="0" applyFont="1" applyBorder="1" applyAlignment="1" applyProtection="1">
      <alignment vertical="center" shrinkToFit="1"/>
      <protection locked="0"/>
    </xf>
    <xf numFmtId="49" fontId="19" fillId="0" borderId="46" xfId="0" quotePrefix="1" applyNumberFormat="1" applyFont="1" applyBorder="1" applyAlignment="1" applyProtection="1">
      <alignment horizontal="center" vertical="center" shrinkToFit="1"/>
      <protection locked="0"/>
    </xf>
    <xf numFmtId="0" fontId="19" fillId="0" borderId="46" xfId="0" applyFont="1" applyBorder="1" applyAlignment="1" applyProtection="1">
      <alignment horizontal="left" vertical="center" wrapText="1" shrinkToFit="1"/>
      <protection locked="0"/>
    </xf>
    <xf numFmtId="0" fontId="32" fillId="0" borderId="16" xfId="0" applyFont="1" applyBorder="1" applyAlignment="1" applyProtection="1">
      <alignment horizontal="right" vertical="center"/>
      <protection locked="0"/>
    </xf>
    <xf numFmtId="0" fontId="32" fillId="0" borderId="10" xfId="0" applyFont="1" applyBorder="1" applyAlignment="1" applyProtection="1">
      <alignment horizontal="center" vertical="center"/>
      <protection locked="0"/>
    </xf>
    <xf numFmtId="0" fontId="32" fillId="0" borderId="10" xfId="0" applyFont="1" applyBorder="1" applyAlignment="1" applyProtection="1">
      <alignment horizontal="center" vertical="center" shrinkToFit="1"/>
      <protection locked="0"/>
    </xf>
    <xf numFmtId="0" fontId="32" fillId="0" borderId="10" xfId="0" applyFont="1" applyBorder="1" applyAlignment="1" applyProtection="1">
      <alignment vertical="center" wrapText="1" shrinkToFit="1"/>
      <protection locked="0"/>
    </xf>
    <xf numFmtId="0" fontId="33" fillId="0" borderId="0" xfId="0" applyFont="1" applyProtection="1">
      <alignment vertical="center"/>
      <protection locked="0"/>
    </xf>
    <xf numFmtId="0" fontId="33" fillId="0" borderId="0" xfId="0" applyFont="1" applyAlignment="1" applyProtection="1">
      <alignment horizontal="center" vertical="center"/>
      <protection locked="0"/>
    </xf>
    <xf numFmtId="49" fontId="33" fillId="0" borderId="0" xfId="0" applyNumberFormat="1" applyFont="1" applyProtection="1">
      <alignment vertical="center"/>
      <protection locked="0"/>
    </xf>
    <xf numFmtId="0" fontId="33" fillId="0" borderId="0" xfId="0" applyFont="1" applyAlignment="1" applyProtection="1">
      <alignment vertical="center" shrinkToFit="1"/>
      <protection locked="0"/>
    </xf>
    <xf numFmtId="0" fontId="19" fillId="29" borderId="39" xfId="0" applyFont="1" applyFill="1" applyBorder="1" applyAlignment="1" applyProtection="1">
      <alignment horizontal="right" vertical="center"/>
      <protection locked="0"/>
    </xf>
    <xf numFmtId="0" fontId="19" fillId="0" borderId="0" xfId="0" applyFont="1" applyAlignment="1" applyProtection="1">
      <alignment horizontal="center" vertical="center" shrinkToFit="1"/>
      <protection locked="0"/>
    </xf>
    <xf numFmtId="49" fontId="19" fillId="0" borderId="0" xfId="0" applyNumberFormat="1" applyFont="1" applyAlignment="1" applyProtection="1">
      <alignment horizontal="center" vertical="center" shrinkToFit="1"/>
      <protection locked="0"/>
    </xf>
    <xf numFmtId="0" fontId="32" fillId="0" borderId="0" xfId="0" applyFont="1" applyProtection="1">
      <alignment vertical="center"/>
      <protection locked="0"/>
    </xf>
    <xf numFmtId="0" fontId="19" fillId="0" borderId="29" xfId="0" applyFont="1" applyBorder="1" applyAlignment="1" applyProtection="1">
      <alignment vertical="center" shrinkToFit="1"/>
      <protection locked="0"/>
    </xf>
    <xf numFmtId="0" fontId="19" fillId="28" borderId="52" xfId="0" applyFont="1" applyFill="1" applyBorder="1" applyAlignment="1" applyProtection="1">
      <alignment horizontal="right" vertical="center"/>
      <protection locked="0"/>
    </xf>
    <xf numFmtId="0" fontId="19" fillId="28" borderId="53" xfId="0" applyFont="1" applyFill="1" applyBorder="1" applyAlignment="1" applyProtection="1">
      <alignment horizontal="right" vertical="center"/>
      <protection locked="0"/>
    </xf>
    <xf numFmtId="0" fontId="19" fillId="0" borderId="30" xfId="0" applyFont="1" applyBorder="1" applyAlignment="1" applyProtection="1">
      <alignment vertical="center" shrinkToFit="1"/>
      <protection locked="0"/>
    </xf>
    <xf numFmtId="0" fontId="19" fillId="28" borderId="54" xfId="0" applyFont="1" applyFill="1" applyBorder="1" applyAlignment="1" applyProtection="1">
      <alignment horizontal="right" vertical="center"/>
      <protection locked="0"/>
    </xf>
    <xf numFmtId="0" fontId="19" fillId="0" borderId="24" xfId="0" applyFont="1" applyBorder="1" applyAlignment="1" applyProtection="1">
      <alignment vertical="center" shrinkToFit="1"/>
      <protection locked="0"/>
    </xf>
    <xf numFmtId="0" fontId="19" fillId="28" borderId="55" xfId="0" applyFont="1" applyFill="1" applyBorder="1" applyAlignment="1" applyProtection="1">
      <alignment horizontal="right" vertical="center"/>
      <protection locked="0"/>
    </xf>
    <xf numFmtId="49" fontId="19" fillId="0" borderId="23" xfId="0" quotePrefix="1" applyNumberFormat="1" applyFont="1" applyBorder="1" applyAlignment="1" applyProtection="1">
      <alignment horizontal="center" vertical="center" shrinkToFit="1"/>
      <protection locked="0"/>
    </xf>
    <xf numFmtId="0" fontId="32" fillId="0" borderId="56" xfId="0" applyFont="1" applyBorder="1" applyProtection="1">
      <alignment vertical="center"/>
      <protection locked="0"/>
    </xf>
    <xf numFmtId="0" fontId="32" fillId="0" borderId="47" xfId="0" applyFont="1" applyBorder="1" applyAlignment="1" applyProtection="1">
      <alignment horizontal="right" vertical="center"/>
      <protection locked="0"/>
    </xf>
    <xf numFmtId="0" fontId="19" fillId="28" borderId="57" xfId="0" applyFont="1" applyFill="1" applyBorder="1" applyAlignment="1" applyProtection="1">
      <alignment horizontal="right" vertical="center"/>
      <protection locked="0"/>
    </xf>
    <xf numFmtId="0" fontId="32" fillId="0" borderId="46" xfId="0" applyFont="1" applyBorder="1" applyAlignment="1" applyProtection="1">
      <alignment horizontal="center" vertical="center"/>
      <protection locked="0"/>
    </xf>
    <xf numFmtId="0" fontId="32" fillId="0" borderId="58" xfId="0" applyFont="1" applyBorder="1" applyProtection="1">
      <alignment vertical="center"/>
      <protection locked="0"/>
    </xf>
    <xf numFmtId="0" fontId="32" fillId="0" borderId="59" xfId="0" applyFont="1" applyBorder="1" applyProtection="1">
      <alignment vertical="center"/>
      <protection locked="0"/>
    </xf>
    <xf numFmtId="0" fontId="32" fillId="0" borderId="21" xfId="0" applyFont="1" applyBorder="1" applyAlignment="1" applyProtection="1">
      <alignment horizontal="center" vertical="center"/>
      <protection locked="0"/>
    </xf>
    <xf numFmtId="0" fontId="32" fillId="0" borderId="38" xfId="0" applyFont="1" applyBorder="1" applyProtection="1">
      <alignment vertical="center"/>
      <protection locked="0"/>
    </xf>
    <xf numFmtId="0" fontId="32" fillId="0" borderId="60" xfId="0" applyFont="1" applyBorder="1" applyProtection="1">
      <alignment vertical="center"/>
      <protection locked="0"/>
    </xf>
    <xf numFmtId="0" fontId="19" fillId="0" borderId="22" xfId="0" applyFont="1" applyBorder="1" applyAlignment="1" applyProtection="1">
      <alignment vertical="center" shrinkToFit="1"/>
      <protection locked="0"/>
    </xf>
    <xf numFmtId="0" fontId="19" fillId="0" borderId="15" xfId="0" applyFont="1" applyBorder="1" applyAlignment="1" applyProtection="1">
      <alignment horizontal="center" vertical="center" shrinkToFit="1"/>
      <protection locked="0"/>
    </xf>
    <xf numFmtId="0" fontId="19" fillId="0" borderId="51" xfId="0" applyFont="1" applyBorder="1" applyAlignment="1" applyProtection="1">
      <alignment horizontal="left" vertical="center" shrinkToFit="1"/>
      <protection locked="0"/>
    </xf>
    <xf numFmtId="0" fontId="19" fillId="28" borderId="61" xfId="0" applyFont="1" applyFill="1" applyBorder="1" applyAlignment="1" applyProtection="1">
      <alignment horizontal="right" vertical="center"/>
      <protection locked="0"/>
    </xf>
    <xf numFmtId="0" fontId="19" fillId="0" borderId="39" xfId="0" applyFont="1" applyBorder="1" applyAlignment="1" applyProtection="1">
      <alignment horizontal="center" vertical="center" shrinkToFit="1"/>
      <protection locked="0"/>
    </xf>
    <xf numFmtId="0" fontId="19" fillId="0" borderId="61" xfId="0" applyFont="1" applyBorder="1" applyAlignment="1" applyProtection="1">
      <alignment horizontal="right" vertical="center"/>
      <protection locked="0"/>
    </xf>
    <xf numFmtId="0" fontId="19" fillId="0" borderId="19" xfId="0" applyFont="1" applyBorder="1" applyAlignment="1" applyProtection="1">
      <alignment horizontal="right" vertical="center"/>
      <protection locked="0"/>
    </xf>
    <xf numFmtId="0" fontId="19" fillId="0" borderId="43" xfId="0" applyFont="1" applyBorder="1" applyAlignment="1" applyProtection="1">
      <alignment horizontal="center" vertical="center"/>
      <protection locked="0"/>
    </xf>
    <xf numFmtId="49" fontId="19" fillId="0" borderId="0" xfId="0" quotePrefix="1" applyNumberFormat="1" applyFont="1" applyAlignment="1" applyProtection="1">
      <alignment horizontal="center" vertical="center" shrinkToFit="1"/>
      <protection locked="0"/>
    </xf>
    <xf numFmtId="0" fontId="34" fillId="0" borderId="0" xfId="0" applyFont="1" applyProtection="1">
      <alignment vertical="center"/>
      <protection locked="0"/>
    </xf>
    <xf numFmtId="0" fontId="19" fillId="0" borderId="48" xfId="0" applyFont="1" applyBorder="1" applyProtection="1">
      <alignment vertical="center"/>
      <protection locked="0"/>
    </xf>
    <xf numFmtId="14" fontId="19" fillId="0" borderId="0" xfId="0" applyNumberFormat="1" applyFont="1" applyAlignment="1" applyProtection="1">
      <alignment vertical="center" shrinkToFit="1"/>
      <protection locked="0"/>
    </xf>
    <xf numFmtId="0" fontId="19" fillId="0" borderId="0" xfId="0" applyFont="1" applyAlignment="1" applyProtection="1">
      <alignment horizontal="right" vertical="center"/>
      <protection locked="0"/>
    </xf>
    <xf numFmtId="0" fontId="35" fillId="0" borderId="54" xfId="0" applyFont="1" applyBorder="1" applyAlignment="1" applyProtection="1">
      <alignment horizontal="center" vertical="center"/>
      <protection locked="0"/>
    </xf>
    <xf numFmtId="0" fontId="35" fillId="0" borderId="10" xfId="0" applyFont="1" applyBorder="1" applyAlignment="1" applyProtection="1">
      <alignment horizontal="center" vertical="center" shrinkToFit="1"/>
      <protection locked="0"/>
    </xf>
    <xf numFmtId="0" fontId="35" fillId="0" borderId="10" xfId="0" applyFont="1" applyBorder="1" applyProtection="1">
      <alignment vertical="center"/>
      <protection locked="0"/>
    </xf>
    <xf numFmtId="0" fontId="35" fillId="0" borderId="10" xfId="0" applyFont="1" applyBorder="1" applyAlignment="1" applyProtection="1">
      <alignment horizontal="center" vertical="center" textRotation="255" shrinkToFit="1"/>
      <protection locked="0"/>
    </xf>
    <xf numFmtId="0" fontId="35" fillId="0" borderId="10" xfId="0" applyFont="1" applyBorder="1" applyAlignment="1" applyProtection="1">
      <alignment vertical="center" textRotation="255" shrinkToFit="1"/>
      <protection locked="0"/>
    </xf>
    <xf numFmtId="176" fontId="19" fillId="0" borderId="37" xfId="0" applyNumberFormat="1" applyFont="1" applyBorder="1" applyAlignment="1" applyProtection="1">
      <alignment horizontal="center" vertical="center" shrinkToFit="1"/>
      <protection locked="0"/>
    </xf>
    <xf numFmtId="0" fontId="19" fillId="0" borderId="37" xfId="0" applyFont="1" applyBorder="1" applyAlignment="1" applyProtection="1">
      <alignment horizontal="left" vertical="center" shrinkToFit="1"/>
      <protection locked="0"/>
    </xf>
    <xf numFmtId="0" fontId="35" fillId="0" borderId="56" xfId="0" applyFont="1" applyBorder="1" applyAlignment="1" applyProtection="1">
      <alignment vertical="center" shrinkToFit="1"/>
      <protection locked="0"/>
    </xf>
    <xf numFmtId="176" fontId="19" fillId="0" borderId="36" xfId="0" applyNumberFormat="1" applyFont="1" applyBorder="1" applyAlignment="1" applyProtection="1">
      <alignment horizontal="center" vertical="center" shrinkToFit="1"/>
      <protection locked="0"/>
    </xf>
    <xf numFmtId="0" fontId="19" fillId="0" borderId="36" xfId="0" applyFont="1" applyBorder="1" applyAlignment="1" applyProtection="1">
      <alignment horizontal="left" vertical="center" shrinkToFit="1"/>
      <protection locked="0"/>
    </xf>
    <xf numFmtId="0" fontId="34" fillId="0" borderId="42" xfId="0" applyFont="1" applyBorder="1" applyAlignment="1" applyProtection="1">
      <alignment vertical="center" shrinkToFit="1"/>
      <protection locked="0"/>
    </xf>
    <xf numFmtId="0" fontId="19" fillId="0" borderId="62" xfId="0" applyFont="1" applyBorder="1" applyAlignment="1" applyProtection="1">
      <alignment horizontal="center" vertical="center" shrinkToFit="1"/>
      <protection locked="0"/>
    </xf>
    <xf numFmtId="0" fontId="19" fillId="0" borderId="62" xfId="0" applyFont="1" applyBorder="1" applyAlignment="1" applyProtection="1">
      <alignment horizontal="left" vertical="center" shrinkToFit="1"/>
      <protection locked="0"/>
    </xf>
    <xf numFmtId="0" fontId="35" fillId="0" borderId="20" xfId="0" applyFont="1" applyBorder="1" applyProtection="1">
      <alignment vertical="center"/>
      <protection locked="0"/>
    </xf>
    <xf numFmtId="0" fontId="35" fillId="0" borderId="20" xfId="0" applyFont="1" applyBorder="1" applyAlignment="1" applyProtection="1">
      <alignment vertical="center" shrinkToFit="1"/>
      <protection locked="0"/>
    </xf>
    <xf numFmtId="0" fontId="19" fillId="0" borderId="38" xfId="0" applyFont="1" applyBorder="1" applyAlignment="1" applyProtection="1">
      <alignment horizontal="center" vertical="center" shrinkToFit="1"/>
      <protection locked="0"/>
    </xf>
    <xf numFmtId="0" fontId="35" fillId="0" borderId="21" xfId="0" applyFont="1" applyBorder="1" applyProtection="1">
      <alignment vertical="center"/>
      <protection locked="0"/>
    </xf>
    <xf numFmtId="0" fontId="35" fillId="0" borderId="21" xfId="0" applyFont="1" applyBorder="1" applyAlignment="1" applyProtection="1">
      <alignment vertical="center" shrinkToFit="1"/>
      <protection locked="0"/>
    </xf>
    <xf numFmtId="176" fontId="19" fillId="0" borderId="38" xfId="0" applyNumberFormat="1" applyFont="1" applyBorder="1" applyAlignment="1" applyProtection="1">
      <alignment horizontal="center" vertical="center" shrinkToFit="1"/>
      <protection locked="0"/>
    </xf>
    <xf numFmtId="0" fontId="19" fillId="28" borderId="63" xfId="0" applyFont="1" applyFill="1" applyBorder="1" applyAlignment="1" applyProtection="1">
      <alignment horizontal="right" vertical="center"/>
      <protection locked="0"/>
    </xf>
    <xf numFmtId="176" fontId="19" fillId="0" borderId="31" xfId="0" applyNumberFormat="1" applyFont="1" applyBorder="1" applyAlignment="1" applyProtection="1">
      <alignment horizontal="center" vertical="center" shrinkToFit="1"/>
      <protection locked="0"/>
    </xf>
    <xf numFmtId="0" fontId="19" fillId="0" borderId="31" xfId="0" applyFont="1" applyBorder="1" applyAlignment="1" applyProtection="1">
      <alignment horizontal="left" vertical="center" shrinkToFit="1"/>
      <protection locked="0"/>
    </xf>
    <xf numFmtId="0" fontId="19" fillId="0" borderId="10" xfId="0" applyFont="1" applyBorder="1" applyAlignment="1" applyProtection="1">
      <alignment vertical="center" wrapText="1" shrinkToFit="1"/>
      <protection locked="0"/>
    </xf>
    <xf numFmtId="0" fontId="35" fillId="0" borderId="10" xfId="0" applyFont="1" applyBorder="1" applyAlignment="1" applyProtection="1">
      <alignment vertical="center" shrinkToFit="1"/>
      <protection locked="0"/>
    </xf>
    <xf numFmtId="0" fontId="19" fillId="0" borderId="31" xfId="0" applyFont="1" applyBorder="1" applyAlignment="1" applyProtection="1">
      <alignment horizontal="center" vertical="center"/>
      <protection locked="0"/>
    </xf>
    <xf numFmtId="49" fontId="19" fillId="0" borderId="10" xfId="0" applyNumberFormat="1" applyFont="1" applyBorder="1" applyAlignment="1" applyProtection="1">
      <alignment horizontal="center" vertical="center"/>
      <protection locked="0"/>
    </xf>
    <xf numFmtId="0" fontId="35" fillId="0" borderId="41" xfId="0" applyFont="1" applyBorder="1" applyAlignment="1" applyProtection="1">
      <alignment vertical="center" shrinkToFit="1"/>
      <protection locked="0"/>
    </xf>
    <xf numFmtId="0" fontId="19" fillId="28" borderId="64" xfId="0" applyFont="1" applyFill="1" applyBorder="1" applyAlignment="1" applyProtection="1">
      <alignment horizontal="right" vertical="center"/>
      <protection locked="0"/>
    </xf>
    <xf numFmtId="176" fontId="19" fillId="0" borderId="62" xfId="0" applyNumberFormat="1" applyFont="1" applyBorder="1" applyAlignment="1" applyProtection="1">
      <alignment horizontal="center" vertical="center" shrinkToFit="1"/>
      <protection locked="0"/>
    </xf>
    <xf numFmtId="0" fontId="19" fillId="0" borderId="62" xfId="0" applyFont="1" applyBorder="1" applyAlignment="1" applyProtection="1">
      <alignment horizontal="left" vertical="center" wrapText="1" shrinkToFit="1"/>
      <protection locked="0"/>
    </xf>
    <xf numFmtId="0" fontId="19" fillId="0" borderId="38" xfId="0" applyFont="1" applyBorder="1" applyAlignment="1" applyProtection="1">
      <alignment horizontal="left" vertical="center" wrapText="1" shrinkToFit="1"/>
      <protection locked="0"/>
    </xf>
    <xf numFmtId="0" fontId="35" fillId="0" borderId="21" xfId="0" applyFont="1" applyBorder="1" applyAlignment="1" applyProtection="1">
      <alignment horizontal="center" vertical="center"/>
      <protection locked="0"/>
    </xf>
    <xf numFmtId="0" fontId="19" fillId="0" borderId="36" xfId="0" applyFont="1" applyBorder="1" applyAlignment="1" applyProtection="1">
      <alignment horizontal="left" vertical="center" wrapText="1" shrinkToFit="1"/>
      <protection locked="0"/>
    </xf>
    <xf numFmtId="0" fontId="35" fillId="0" borderId="14" xfId="0" applyFont="1" applyBorder="1" applyProtection="1">
      <alignment vertical="center"/>
      <protection locked="0"/>
    </xf>
    <xf numFmtId="0" fontId="35" fillId="0" borderId="14" xfId="0" applyFont="1" applyBorder="1" applyAlignment="1" applyProtection="1">
      <alignment horizontal="center" vertical="center"/>
      <protection locked="0"/>
    </xf>
    <xf numFmtId="176" fontId="19" fillId="0" borderId="65" xfId="0" applyNumberFormat="1" applyFont="1" applyBorder="1" applyAlignment="1" applyProtection="1">
      <alignment horizontal="center" vertical="center" shrinkToFit="1"/>
      <protection locked="0"/>
    </xf>
    <xf numFmtId="0" fontId="19" fillId="0" borderId="56" xfId="0" applyFont="1" applyBorder="1" applyAlignment="1" applyProtection="1">
      <alignment horizontal="left" vertical="center" shrinkToFit="1"/>
      <protection locked="0"/>
    </xf>
    <xf numFmtId="0" fontId="19" fillId="0" borderId="13" xfId="0" applyFont="1" applyBorder="1" applyAlignment="1" applyProtection="1">
      <alignment horizontal="center" vertical="center" wrapText="1"/>
      <protection locked="0"/>
    </xf>
    <xf numFmtId="176" fontId="19" fillId="0" borderId="58" xfId="0" applyNumberFormat="1" applyFont="1" applyBorder="1" applyAlignment="1" applyProtection="1">
      <alignment horizontal="center" vertical="center" shrinkToFit="1"/>
      <protection locked="0"/>
    </xf>
    <xf numFmtId="0" fontId="35" fillId="0" borderId="46" xfId="0" applyFont="1" applyBorder="1" applyProtection="1">
      <alignment vertical="center"/>
      <protection locked="0"/>
    </xf>
    <xf numFmtId="0" fontId="35" fillId="0" borderId="26" xfId="0" applyFont="1" applyBorder="1" applyProtection="1">
      <alignment vertical="center"/>
      <protection locked="0"/>
    </xf>
    <xf numFmtId="0" fontId="19" fillId="0" borderId="28" xfId="0" applyFont="1" applyBorder="1" applyAlignment="1" applyProtection="1">
      <alignment vertical="center" shrinkToFit="1"/>
      <protection locked="0"/>
    </xf>
    <xf numFmtId="0" fontId="19" fillId="0" borderId="37" xfId="0" applyFont="1" applyBorder="1" applyAlignment="1" applyProtection="1">
      <alignment horizontal="center" vertical="center" shrinkToFit="1"/>
      <protection locked="0"/>
    </xf>
    <xf numFmtId="0" fontId="35" fillId="0" borderId="13" xfId="0" applyFont="1" applyBorder="1" applyProtection="1">
      <alignment vertical="center"/>
      <protection locked="0"/>
    </xf>
    <xf numFmtId="0" fontId="19" fillId="0" borderId="66" xfId="0" applyFont="1" applyBorder="1" applyAlignment="1" applyProtection="1">
      <alignment horizontal="right" vertical="center"/>
      <protection locked="0"/>
    </xf>
    <xf numFmtId="0" fontId="19" fillId="0" borderId="67" xfId="0" applyFont="1" applyBorder="1" applyProtection="1">
      <alignment vertical="center"/>
      <protection locked="0"/>
    </xf>
    <xf numFmtId="0" fontId="19" fillId="0" borderId="18" xfId="0" applyFont="1" applyBorder="1" applyAlignment="1" applyProtection="1">
      <alignment horizontal="right" vertical="center"/>
      <protection locked="0"/>
    </xf>
    <xf numFmtId="0" fontId="19" fillId="0" borderId="59" xfId="0" applyFont="1" applyBorder="1" applyAlignment="1" applyProtection="1">
      <alignment vertical="center" shrinkToFit="1"/>
      <protection locked="0"/>
    </xf>
    <xf numFmtId="0" fontId="19" fillId="0" borderId="58" xfId="0" applyFont="1" applyBorder="1" applyAlignment="1" applyProtection="1">
      <alignment horizontal="left" vertical="center" shrinkToFit="1"/>
      <protection locked="0"/>
    </xf>
    <xf numFmtId="0" fontId="19" fillId="0" borderId="17" xfId="0" applyFont="1" applyBorder="1" applyAlignment="1" applyProtection="1">
      <alignment horizontal="right" vertical="center"/>
      <protection locked="0"/>
    </xf>
    <xf numFmtId="0" fontId="19" fillId="0" borderId="10" xfId="0" applyFont="1" applyBorder="1" applyAlignment="1" applyProtection="1">
      <alignment horizontal="center" vertical="center" wrapText="1"/>
      <protection locked="0"/>
    </xf>
    <xf numFmtId="0" fontId="19" fillId="0" borderId="68" xfId="0" applyFont="1" applyBorder="1" applyAlignment="1" applyProtection="1">
      <alignment vertical="center" shrinkToFit="1"/>
      <protection locked="0"/>
    </xf>
    <xf numFmtId="0" fontId="35" fillId="0" borderId="69" xfId="0" applyFont="1" applyBorder="1" applyProtection="1">
      <alignment vertical="center"/>
      <protection locked="0"/>
    </xf>
    <xf numFmtId="0" fontId="35" fillId="0" borderId="26" xfId="0" applyFont="1" applyBorder="1" applyAlignment="1" applyProtection="1">
      <alignment vertical="center" shrinkToFit="1"/>
      <protection locked="0"/>
    </xf>
    <xf numFmtId="0" fontId="19" fillId="0" borderId="33" xfId="0" applyFont="1" applyBorder="1" applyAlignment="1" applyProtection="1">
      <alignment horizontal="right" vertical="center" shrinkToFit="1"/>
      <protection locked="0"/>
    </xf>
    <xf numFmtId="0" fontId="19" fillId="0" borderId="70" xfId="0" applyFont="1" applyBorder="1" applyAlignment="1" applyProtection="1">
      <alignment horizontal="right" vertical="center"/>
      <protection locked="0"/>
    </xf>
    <xf numFmtId="0" fontId="35" fillId="0" borderId="69" xfId="0" applyFont="1" applyBorder="1" applyAlignment="1" applyProtection="1">
      <alignment horizontal="right" vertical="center" shrinkToFit="1"/>
      <protection locked="0"/>
    </xf>
    <xf numFmtId="0" fontId="35" fillId="0" borderId="26" xfId="0" applyFont="1" applyBorder="1" applyAlignment="1" applyProtection="1">
      <alignment horizontal="right" vertical="center" shrinkToFit="1"/>
      <protection locked="0"/>
    </xf>
    <xf numFmtId="0" fontId="35" fillId="0" borderId="26" xfId="0" applyFont="1" applyBorder="1" applyAlignment="1" applyProtection="1">
      <alignment horizontal="center" vertical="center" shrinkToFit="1"/>
      <protection locked="0"/>
    </xf>
    <xf numFmtId="49" fontId="19" fillId="0" borderId="13" xfId="0" applyNumberFormat="1" applyFont="1" applyBorder="1" applyAlignment="1" applyProtection="1">
      <alignment horizontal="center" vertical="center"/>
      <protection locked="0"/>
    </xf>
    <xf numFmtId="0" fontId="35" fillId="0" borderId="67" xfId="0" applyFont="1" applyBorder="1" applyProtection="1">
      <alignment vertical="center"/>
      <protection locked="0"/>
    </xf>
    <xf numFmtId="0" fontId="35" fillId="0" borderId="60" xfId="0" applyFont="1" applyBorder="1" applyProtection="1">
      <alignment vertical="center"/>
      <protection locked="0"/>
    </xf>
    <xf numFmtId="0" fontId="35" fillId="0" borderId="42" xfId="0" applyFont="1" applyBorder="1" applyProtection="1">
      <alignment vertical="center"/>
      <protection locked="0"/>
    </xf>
    <xf numFmtId="0" fontId="35" fillId="0" borderId="16" xfId="0" applyFont="1" applyBorder="1" applyAlignment="1" applyProtection="1">
      <alignment horizontal="right" vertical="center"/>
      <protection locked="0"/>
    </xf>
    <xf numFmtId="0" fontId="35" fillId="0" borderId="63" xfId="0" applyFont="1" applyBorder="1" applyAlignment="1" applyProtection="1">
      <alignment horizontal="right" vertical="center"/>
      <protection locked="0"/>
    </xf>
    <xf numFmtId="0" fontId="35" fillId="0" borderId="22" xfId="0" applyFont="1" applyBorder="1" applyAlignment="1" applyProtection="1">
      <alignment horizontal="right" vertical="center"/>
      <protection locked="0"/>
    </xf>
    <xf numFmtId="0" fontId="35" fillId="0" borderId="71" xfId="0" applyFont="1" applyBorder="1" applyAlignment="1" applyProtection="1">
      <alignment horizontal="center" vertical="center"/>
      <protection locked="0"/>
    </xf>
    <xf numFmtId="0" fontId="35" fillId="0" borderId="0" xfId="0" applyFont="1" applyAlignment="1" applyProtection="1">
      <alignment horizontal="center" vertical="center" shrinkToFit="1"/>
      <protection locked="0"/>
    </xf>
    <xf numFmtId="49" fontId="35" fillId="0" borderId="0" xfId="0" applyNumberFormat="1" applyFont="1" applyAlignment="1" applyProtection="1">
      <alignment horizontal="center" vertical="center" shrinkToFit="1"/>
      <protection locked="0"/>
    </xf>
    <xf numFmtId="0" fontId="35" fillId="0" borderId="0" xfId="0" applyFont="1" applyAlignment="1" applyProtection="1">
      <alignment horizontal="left" vertical="center" shrinkToFit="1"/>
      <protection locked="0"/>
    </xf>
    <xf numFmtId="0" fontId="35" fillId="0" borderId="0" xfId="0" applyFont="1" applyAlignment="1" applyProtection="1">
      <alignment vertical="center" shrinkToFit="1"/>
      <protection locked="0"/>
    </xf>
    <xf numFmtId="0" fontId="35" fillId="0" borderId="0" xfId="0" applyFont="1" applyProtection="1">
      <alignment vertical="center"/>
      <protection locked="0"/>
    </xf>
    <xf numFmtId="0" fontId="31" fillId="0" borderId="13" xfId="0" applyFont="1" applyBorder="1" applyAlignment="1" applyProtection="1">
      <alignment horizontal="center" vertical="center"/>
      <protection locked="0"/>
    </xf>
    <xf numFmtId="176" fontId="19" fillId="0" borderId="13" xfId="0" applyNumberFormat="1"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176" fontId="19" fillId="0" borderId="21" xfId="0" applyNumberFormat="1" applyFont="1" applyBorder="1" applyAlignment="1" applyProtection="1">
      <alignment horizontal="center" vertical="center"/>
      <protection locked="0"/>
    </xf>
    <xf numFmtId="0" fontId="19" fillId="0" borderId="21" xfId="0" applyFont="1" applyBorder="1" applyAlignment="1" applyProtection="1">
      <alignment horizontal="right" vertical="center"/>
      <protection locked="0"/>
    </xf>
    <xf numFmtId="0" fontId="31" fillId="0" borderId="14" xfId="0" applyFont="1" applyBorder="1" applyAlignment="1" applyProtection="1">
      <alignment horizontal="center" vertical="center"/>
      <protection locked="0"/>
    </xf>
    <xf numFmtId="176" fontId="19" fillId="0" borderId="14" xfId="0" applyNumberFormat="1" applyFont="1" applyBorder="1" applyAlignment="1" applyProtection="1">
      <alignment horizontal="center" vertical="center"/>
      <protection locked="0"/>
    </xf>
    <xf numFmtId="0" fontId="19" fillId="0" borderId="14" xfId="0" applyFont="1" applyBorder="1" applyAlignment="1" applyProtection="1">
      <alignment horizontal="right" vertical="center"/>
      <protection locked="0"/>
    </xf>
    <xf numFmtId="0" fontId="31" fillId="0" borderId="10" xfId="0" applyFont="1" applyBorder="1" applyAlignment="1" applyProtection="1">
      <alignment horizontal="center" vertical="center"/>
      <protection locked="0"/>
    </xf>
    <xf numFmtId="176" fontId="19" fillId="0" borderId="10" xfId="0" applyNumberFormat="1"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6" fillId="0" borderId="13" xfId="0" applyFont="1" applyBorder="1" applyProtection="1">
      <alignment vertical="center"/>
      <protection locked="0"/>
    </xf>
    <xf numFmtId="0" fontId="36" fillId="0" borderId="21" xfId="0" applyFont="1" applyBorder="1" applyProtection="1">
      <alignment vertical="center"/>
      <protection locked="0"/>
    </xf>
    <xf numFmtId="0" fontId="36" fillId="0" borderId="14" xfId="0" applyFont="1" applyBorder="1" applyProtection="1">
      <alignment vertical="center"/>
      <protection locked="0"/>
    </xf>
    <xf numFmtId="177" fontId="19" fillId="0" borderId="21" xfId="0" applyNumberFormat="1" applyFont="1" applyBorder="1" applyAlignment="1" applyProtection="1">
      <alignment horizontal="center" vertical="center" shrinkToFit="1"/>
      <protection locked="0"/>
    </xf>
    <xf numFmtId="0" fontId="19" fillId="0" borderId="10" xfId="0" applyFont="1" applyBorder="1" applyAlignment="1" applyProtection="1">
      <alignment horizontal="justify" vertical="center" wrapText="1"/>
      <protection locked="0"/>
    </xf>
    <xf numFmtId="0" fontId="31" fillId="0" borderId="46" xfId="0" applyFont="1" applyBorder="1" applyAlignment="1" applyProtection="1">
      <alignment horizontal="center" vertical="center"/>
      <protection locked="0"/>
    </xf>
    <xf numFmtId="0" fontId="34" fillId="0" borderId="0" xfId="53" applyFont="1" applyProtection="1">
      <alignment vertical="center"/>
      <protection locked="0"/>
    </xf>
    <xf numFmtId="49" fontId="19" fillId="0" borderId="72" xfId="0" applyNumberFormat="1" applyFont="1" applyBorder="1" applyAlignment="1" applyProtection="1">
      <alignment horizontal="center" vertical="center" shrinkToFit="1"/>
      <protection locked="0"/>
    </xf>
    <xf numFmtId="0" fontId="19" fillId="0" borderId="59" xfId="0" applyFont="1" applyBorder="1" applyProtection="1">
      <alignment vertical="center"/>
      <protection locked="0"/>
    </xf>
    <xf numFmtId="0" fontId="19" fillId="0" borderId="35" xfId="0" applyFont="1" applyBorder="1" applyAlignment="1" applyProtection="1">
      <alignment horizontal="right" vertical="center" shrinkToFit="1"/>
      <protection locked="0"/>
    </xf>
    <xf numFmtId="0" fontId="19" fillId="0" borderId="48" xfId="0" applyFont="1" applyBorder="1" applyAlignment="1" applyProtection="1">
      <alignment horizontal="right" vertical="center" shrinkToFit="1"/>
      <protection locked="0"/>
    </xf>
    <xf numFmtId="0" fontId="31" fillId="0" borderId="26" xfId="0" applyFont="1" applyBorder="1" applyAlignment="1" applyProtection="1">
      <alignment horizontal="center" vertical="center"/>
      <protection locked="0"/>
    </xf>
    <xf numFmtId="0" fontId="35" fillId="0" borderId="35" xfId="0" applyFont="1" applyBorder="1" applyAlignment="1" applyProtection="1">
      <alignment horizontal="right" vertical="center"/>
      <protection locked="0"/>
    </xf>
    <xf numFmtId="0" fontId="36" fillId="0" borderId="73" xfId="0" applyFont="1" applyBorder="1" applyProtection="1">
      <alignment vertical="center"/>
      <protection locked="0"/>
    </xf>
    <xf numFmtId="0" fontId="36" fillId="0" borderId="74" xfId="0" applyFont="1" applyBorder="1" applyProtection="1">
      <alignment vertical="center"/>
      <protection locked="0"/>
    </xf>
    <xf numFmtId="0" fontId="36" fillId="0" borderId="0" xfId="0" applyFont="1" applyProtection="1">
      <alignment vertical="center"/>
      <protection locked="0"/>
    </xf>
    <xf numFmtId="49" fontId="36" fillId="0" borderId="0" xfId="0" applyNumberFormat="1" applyFont="1" applyProtection="1">
      <alignment vertical="center"/>
      <protection locked="0"/>
    </xf>
    <xf numFmtId="0" fontId="36" fillId="0" borderId="0" xfId="0" applyFont="1" applyAlignment="1" applyProtection="1">
      <alignment vertical="center" shrinkToFit="1"/>
      <protection locked="0"/>
    </xf>
    <xf numFmtId="0" fontId="28" fillId="0" borderId="39" xfId="0" applyFont="1" applyBorder="1" applyProtection="1">
      <alignment vertical="center"/>
      <protection locked="0"/>
    </xf>
    <xf numFmtId="0" fontId="28" fillId="0" borderId="39" xfId="0" applyFont="1" applyBorder="1" applyAlignment="1" applyProtection="1">
      <alignment vertical="center" shrinkToFit="1"/>
      <protection locked="0"/>
    </xf>
    <xf numFmtId="0" fontId="19" fillId="0" borderId="21" xfId="0" applyFont="1" applyBorder="1" applyAlignment="1" applyProtection="1">
      <alignment vertical="center" wrapText="1"/>
      <protection locked="0"/>
    </xf>
    <xf numFmtId="0" fontId="31" fillId="0" borderId="43" xfId="0" applyFont="1" applyBorder="1" applyAlignment="1" applyProtection="1">
      <alignment horizontal="center" vertical="center"/>
      <protection locked="0"/>
    </xf>
    <xf numFmtId="176" fontId="19" fillId="0" borderId="0" xfId="0" applyNumberFormat="1" applyFont="1" applyAlignment="1" applyProtection="1">
      <alignment horizontal="center" vertical="center" shrinkToFit="1"/>
      <protection locked="0"/>
    </xf>
    <xf numFmtId="0" fontId="31" fillId="0" borderId="73" xfId="0" applyFont="1" applyBorder="1" applyProtection="1">
      <alignment vertical="center"/>
      <protection locked="0"/>
    </xf>
    <xf numFmtId="0" fontId="31" fillId="0" borderId="74" xfId="0" applyFont="1" applyBorder="1" applyProtection="1">
      <alignment vertical="center"/>
      <protection locked="0"/>
    </xf>
    <xf numFmtId="0" fontId="35" fillId="0" borderId="16" xfId="0" applyFont="1" applyBorder="1" applyProtection="1">
      <alignment vertical="center"/>
      <protection locked="0"/>
    </xf>
    <xf numFmtId="0" fontId="35" fillId="0" borderId="63" xfId="0" applyFont="1" applyBorder="1" applyProtection="1">
      <alignment vertical="center"/>
      <protection locked="0"/>
    </xf>
    <xf numFmtId="0" fontId="35" fillId="0" borderId="17" xfId="0" applyFont="1" applyBorder="1" applyProtection="1">
      <alignment vertical="center"/>
      <protection locked="0"/>
    </xf>
    <xf numFmtId="0" fontId="35" fillId="0" borderId="51" xfId="0" applyFont="1" applyBorder="1" applyAlignment="1" applyProtection="1">
      <alignment horizontal="center" vertical="center" shrinkToFit="1"/>
      <protection locked="0"/>
    </xf>
    <xf numFmtId="176" fontId="35" fillId="0" borderId="0" xfId="0" applyNumberFormat="1" applyFont="1" applyAlignment="1" applyProtection="1">
      <alignment horizontal="center" vertical="center" shrinkToFit="1"/>
      <protection locked="0"/>
    </xf>
    <xf numFmtId="0" fontId="37" fillId="0" borderId="39" xfId="0" applyFont="1" applyBorder="1" applyAlignment="1" applyProtection="1">
      <alignment horizontal="left" vertical="center"/>
      <protection locked="0"/>
    </xf>
    <xf numFmtId="0" fontId="35" fillId="0" borderId="39" xfId="0" applyFont="1" applyBorder="1" applyAlignment="1" applyProtection="1">
      <alignment horizontal="left" vertical="center" shrinkToFit="1"/>
      <protection locked="0"/>
    </xf>
    <xf numFmtId="0" fontId="35" fillId="0" borderId="39" xfId="0" applyFont="1" applyBorder="1" applyAlignment="1" applyProtection="1">
      <alignment vertical="center" shrinkToFit="1"/>
      <protection locked="0"/>
    </xf>
    <xf numFmtId="0" fontId="35" fillId="0" borderId="39" xfId="0" applyFont="1" applyBorder="1" applyProtection="1">
      <alignment vertical="center"/>
      <protection locked="0"/>
    </xf>
    <xf numFmtId="0" fontId="35" fillId="0" borderId="39" xfId="0" applyFont="1" applyBorder="1" applyAlignment="1" applyProtection="1">
      <alignment horizontal="right" vertical="center"/>
      <protection locked="0"/>
    </xf>
    <xf numFmtId="0" fontId="19" fillId="28" borderId="11" xfId="0" applyFont="1" applyFill="1" applyBorder="1" applyAlignment="1" applyProtection="1">
      <alignment horizontal="right" vertical="center"/>
      <protection locked="0"/>
    </xf>
    <xf numFmtId="0" fontId="32" fillId="0" borderId="41" xfId="0" applyFont="1" applyBorder="1" applyProtection="1">
      <alignment vertical="center"/>
      <protection locked="0"/>
    </xf>
    <xf numFmtId="0" fontId="19" fillId="0" borderId="28" xfId="0" applyFont="1" applyBorder="1" applyAlignment="1" applyProtection="1">
      <alignment horizontal="right" vertical="center" shrinkToFit="1"/>
      <protection locked="0"/>
    </xf>
    <xf numFmtId="0" fontId="31" fillId="0" borderId="15" xfId="0"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shrinkToFit="1"/>
      <protection locked="0"/>
    </xf>
    <xf numFmtId="177" fontId="19" fillId="0" borderId="10" xfId="0" applyNumberFormat="1" applyFont="1" applyBorder="1" applyAlignment="1" applyProtection="1">
      <alignment horizontal="center" vertical="center" shrinkToFit="1"/>
      <protection locked="0"/>
    </xf>
    <xf numFmtId="0" fontId="19" fillId="0" borderId="29" xfId="0" applyFont="1" applyBorder="1" applyAlignment="1" applyProtection="1">
      <alignment horizontal="right" vertical="center" shrinkToFit="1"/>
      <protection locked="0"/>
    </xf>
    <xf numFmtId="0" fontId="19" fillId="28" borderId="75" xfId="0" applyFont="1" applyFill="1" applyBorder="1" applyAlignment="1" applyProtection="1">
      <alignment horizontal="right" vertical="center"/>
      <protection locked="0"/>
    </xf>
    <xf numFmtId="177" fontId="19" fillId="0" borderId="13" xfId="0" applyNumberFormat="1" applyFont="1" applyBorder="1" applyAlignment="1" applyProtection="1">
      <alignment horizontal="center" vertical="center" shrinkToFit="1"/>
      <protection locked="0"/>
    </xf>
    <xf numFmtId="0" fontId="19" fillId="28" borderId="76" xfId="0" applyFont="1" applyFill="1" applyBorder="1" applyAlignment="1" applyProtection="1">
      <alignment horizontal="right" vertical="center"/>
      <protection locked="0"/>
    </xf>
    <xf numFmtId="0" fontId="19" fillId="28" borderId="77" xfId="0" applyFont="1" applyFill="1" applyBorder="1" applyAlignment="1" applyProtection="1">
      <alignment horizontal="right" vertical="center"/>
      <protection locked="0"/>
    </xf>
    <xf numFmtId="0" fontId="19" fillId="28" borderId="78" xfId="0" applyFont="1" applyFill="1" applyBorder="1" applyAlignment="1" applyProtection="1">
      <alignment horizontal="right" vertical="center"/>
      <protection locked="0"/>
    </xf>
    <xf numFmtId="0" fontId="19" fillId="28" borderId="79" xfId="0" applyFont="1" applyFill="1" applyBorder="1" applyAlignment="1" applyProtection="1">
      <alignment horizontal="right" vertical="center"/>
      <protection locked="0"/>
    </xf>
    <xf numFmtId="0" fontId="19" fillId="0" borderId="30" xfId="0" applyFont="1" applyBorder="1" applyAlignment="1" applyProtection="1">
      <alignment horizontal="right" vertical="center" shrinkToFit="1"/>
      <protection locked="0"/>
    </xf>
    <xf numFmtId="0" fontId="19" fillId="28" borderId="80" xfId="0" applyFont="1" applyFill="1" applyBorder="1" applyAlignment="1" applyProtection="1">
      <alignment horizontal="right" vertical="center"/>
      <protection locked="0"/>
    </xf>
    <xf numFmtId="177" fontId="19" fillId="0" borderId="14" xfId="0" applyNumberFormat="1" applyFont="1" applyBorder="1" applyAlignment="1" applyProtection="1">
      <alignment horizontal="center" vertical="center" shrinkToFit="1"/>
      <protection locked="0"/>
    </xf>
    <xf numFmtId="0" fontId="19" fillId="0" borderId="24" xfId="0" applyFont="1" applyBorder="1" applyAlignment="1" applyProtection="1">
      <alignment horizontal="right" vertical="center" shrinkToFit="1"/>
      <protection locked="0"/>
    </xf>
    <xf numFmtId="0" fontId="19" fillId="0" borderId="50" xfId="0" applyFont="1" applyBorder="1" applyAlignment="1" applyProtection="1">
      <alignment horizontal="right" vertical="center" shrinkToFit="1"/>
      <protection locked="0"/>
    </xf>
    <xf numFmtId="0" fontId="19" fillId="28" borderId="81" xfId="0" applyFont="1" applyFill="1" applyBorder="1" applyAlignment="1" applyProtection="1">
      <alignment horizontal="right" vertical="center"/>
      <protection locked="0"/>
    </xf>
    <xf numFmtId="0" fontId="19" fillId="0" borderId="27" xfId="0" applyFont="1" applyBorder="1" applyAlignment="1" applyProtection="1">
      <alignment horizontal="right" vertical="center" shrinkToFit="1"/>
      <protection locked="0"/>
    </xf>
    <xf numFmtId="0" fontId="19" fillId="0" borderId="25" xfId="0" applyFont="1" applyBorder="1" applyAlignment="1" applyProtection="1">
      <alignment horizontal="right" vertical="center" shrinkToFit="1"/>
      <protection locked="0"/>
    </xf>
    <xf numFmtId="176" fontId="19" fillId="0" borderId="10" xfId="0" applyNumberFormat="1" applyFont="1" applyBorder="1" applyAlignment="1" applyProtection="1">
      <alignment horizontal="center" vertical="center" shrinkToFit="1"/>
      <protection locked="0"/>
    </xf>
    <xf numFmtId="176" fontId="19" fillId="0" borderId="15"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locked="0"/>
    </xf>
    <xf numFmtId="49" fontId="35" fillId="0" borderId="0" xfId="0" applyNumberFormat="1" applyFont="1" applyProtection="1">
      <alignment vertical="center"/>
      <protection locked="0"/>
    </xf>
    <xf numFmtId="0" fontId="35" fillId="0" borderId="40" xfId="0" applyFont="1" applyBorder="1" applyAlignment="1" applyProtection="1">
      <alignment horizontal="right" vertical="center"/>
      <protection locked="0"/>
    </xf>
    <xf numFmtId="0" fontId="19" fillId="0" borderId="43" xfId="0" applyFont="1" applyBorder="1" applyProtection="1">
      <alignment vertical="center"/>
      <protection locked="0"/>
    </xf>
    <xf numFmtId="49" fontId="31" fillId="0" borderId="0" xfId="0" applyNumberFormat="1" applyFont="1" applyProtection="1">
      <alignment vertical="center"/>
      <protection locked="0"/>
    </xf>
    <xf numFmtId="0" fontId="31" fillId="0" borderId="0" xfId="0" applyFont="1" applyAlignment="1" applyProtection="1">
      <alignment vertical="center" shrinkToFit="1"/>
      <protection locked="0"/>
    </xf>
    <xf numFmtId="0" fontId="31" fillId="0" borderId="0" xfId="0" applyFont="1" applyAlignment="1" applyProtection="1">
      <alignment horizontal="center" vertical="center" shrinkToFit="1"/>
      <protection locked="0"/>
    </xf>
    <xf numFmtId="0" fontId="28" fillId="0" borderId="39" xfId="0" applyFont="1" applyBorder="1" applyAlignment="1" applyProtection="1">
      <alignment horizontal="left" vertical="center"/>
      <protection locked="0"/>
    </xf>
    <xf numFmtId="0" fontId="19" fillId="0" borderId="39" xfId="0" applyFont="1" applyBorder="1" applyAlignment="1" applyProtection="1">
      <alignment vertical="center" shrinkToFit="1"/>
      <protection locked="0"/>
    </xf>
    <xf numFmtId="0" fontId="19" fillId="0" borderId="39" xfId="0" applyFont="1" applyBorder="1" applyProtection="1">
      <alignment vertical="center"/>
      <protection locked="0"/>
    </xf>
    <xf numFmtId="0" fontId="19" fillId="0" borderId="39" xfId="0" applyFont="1" applyBorder="1" applyAlignment="1" applyProtection="1">
      <alignment horizontal="right" vertical="center"/>
      <protection locked="0"/>
    </xf>
    <xf numFmtId="0" fontId="19" fillId="0" borderId="66"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80"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31" fillId="26" borderId="16" xfId="0" applyFont="1" applyFill="1" applyBorder="1" applyAlignment="1" applyProtection="1">
      <alignment horizontal="left" vertical="center" shrinkToFit="1"/>
      <protection locked="0"/>
    </xf>
    <xf numFmtId="0" fontId="31" fillId="0" borderId="17" xfId="0" applyFont="1" applyBorder="1" applyAlignment="1" applyProtection="1">
      <alignment vertical="center" shrinkToFit="1"/>
      <protection locked="0"/>
    </xf>
    <xf numFmtId="0" fontId="31" fillId="27" borderId="41" xfId="0" applyFont="1" applyFill="1" applyBorder="1" applyAlignment="1" applyProtection="1">
      <alignment horizontal="center" vertical="center" shrinkToFit="1"/>
      <protection locked="0"/>
    </xf>
    <xf numFmtId="49" fontId="31" fillId="27" borderId="10" xfId="0" applyNumberFormat="1" applyFont="1" applyFill="1" applyBorder="1" applyAlignment="1" applyProtection="1">
      <alignment horizontal="center" vertical="center" shrinkToFit="1"/>
      <protection locked="0"/>
    </xf>
    <xf numFmtId="0" fontId="31" fillId="27" borderId="31" xfId="0" applyFont="1" applyFill="1" applyBorder="1" applyAlignment="1" applyProtection="1">
      <alignment horizontal="left" vertical="center" shrinkToFit="1"/>
      <protection locked="0"/>
    </xf>
    <xf numFmtId="0" fontId="31" fillId="27" borderId="10" xfId="0" applyFont="1" applyFill="1" applyBorder="1" applyAlignment="1" applyProtection="1">
      <alignment horizontal="left" vertical="center" shrinkToFit="1"/>
      <protection locked="0"/>
    </xf>
    <xf numFmtId="0" fontId="31" fillId="0" borderId="17" xfId="0" applyFont="1" applyBorder="1" applyAlignment="1" applyProtection="1">
      <alignment horizontal="right" vertical="center" shrinkToFit="1"/>
      <protection locked="0"/>
    </xf>
    <xf numFmtId="0" fontId="31" fillId="26" borderId="11" xfId="0" applyFont="1" applyFill="1" applyBorder="1" applyAlignment="1" applyProtection="1">
      <alignment vertical="center" shrinkToFit="1"/>
      <protection locked="0"/>
    </xf>
    <xf numFmtId="0" fontId="38" fillId="26" borderId="11" xfId="0" applyFont="1" applyFill="1" applyBorder="1" applyAlignment="1" applyProtection="1">
      <alignment vertical="center" shrinkToFit="1"/>
      <protection locked="0"/>
    </xf>
    <xf numFmtId="0" fontId="38" fillId="26" borderId="80" xfId="0" applyFont="1" applyFill="1" applyBorder="1" applyAlignment="1" applyProtection="1">
      <alignment horizontal="left" vertical="center" shrinkToFit="1"/>
      <protection locked="0"/>
    </xf>
    <xf numFmtId="0" fontId="38" fillId="26" borderId="40" xfId="0" applyFont="1" applyFill="1" applyBorder="1" applyAlignment="1" applyProtection="1">
      <alignment horizontal="left" vertical="center" shrinkToFit="1"/>
      <protection locked="0"/>
    </xf>
    <xf numFmtId="176" fontId="31" fillId="27" borderId="41" xfId="0" applyNumberFormat="1" applyFont="1" applyFill="1" applyBorder="1" applyAlignment="1" applyProtection="1">
      <alignment horizontal="center" vertical="center" shrinkToFit="1"/>
      <protection locked="0"/>
    </xf>
    <xf numFmtId="0" fontId="35" fillId="0" borderId="11" xfId="0" applyFont="1" applyBorder="1" applyAlignment="1" applyProtection="1">
      <alignment horizontal="right" vertical="center"/>
      <protection locked="0"/>
    </xf>
    <xf numFmtId="0" fontId="35" fillId="26" borderId="11" xfId="0" applyFont="1" applyFill="1" applyBorder="1" applyAlignment="1" applyProtection="1">
      <alignment horizontal="left" vertical="center" shrinkToFit="1"/>
      <protection locked="0"/>
    </xf>
    <xf numFmtId="0" fontId="35" fillId="26" borderId="16" xfId="0" applyFont="1" applyFill="1" applyBorder="1" applyAlignment="1" applyProtection="1">
      <alignment horizontal="left" vertical="center" shrinkToFit="1"/>
      <protection locked="0"/>
    </xf>
    <xf numFmtId="0" fontId="35" fillId="26" borderId="17" xfId="0" applyFont="1" applyFill="1" applyBorder="1" applyAlignment="1" applyProtection="1">
      <alignment horizontal="left" vertical="center" shrinkToFit="1"/>
      <protection locked="0"/>
    </xf>
    <xf numFmtId="0" fontId="35" fillId="0" borderId="17" xfId="0" applyFont="1" applyBorder="1" applyAlignment="1" applyProtection="1">
      <alignment horizontal="left" vertical="center" shrinkToFit="1"/>
      <protection locked="0"/>
    </xf>
    <xf numFmtId="0" fontId="37" fillId="0" borderId="0" xfId="0" applyFont="1" applyAlignment="1" applyProtection="1">
      <alignment horizontal="left" vertical="center"/>
      <protection locked="0"/>
    </xf>
    <xf numFmtId="0" fontId="35" fillId="26" borderId="10" xfId="0" applyFont="1" applyFill="1" applyBorder="1" applyAlignment="1" applyProtection="1">
      <alignment horizontal="left" vertical="center" shrinkToFit="1"/>
      <protection locked="0"/>
    </xf>
    <xf numFmtId="0" fontId="0" fillId="0" borderId="10" xfId="0" applyBorder="1" applyProtection="1">
      <alignment vertical="center"/>
      <protection locked="0"/>
    </xf>
    <xf numFmtId="0" fontId="19" fillId="28" borderId="10" xfId="0" applyFont="1" applyFill="1" applyBorder="1" applyAlignment="1" applyProtection="1">
      <alignment horizontal="right" vertical="center"/>
      <protection locked="0"/>
    </xf>
    <xf numFmtId="0" fontId="35" fillId="0" borderId="10" xfId="0" applyFont="1" applyBorder="1" applyAlignment="1" applyProtection="1">
      <alignment horizontal="left" vertical="center" shrinkToFit="1"/>
      <protection locked="0"/>
    </xf>
    <xf numFmtId="9" fontId="19" fillId="0" borderId="0" xfId="28" applyFont="1" applyBorder="1" applyAlignment="1" applyProtection="1">
      <alignment horizontal="center" vertical="center"/>
      <protection locked="0"/>
    </xf>
    <xf numFmtId="9" fontId="19" fillId="0" borderId="0" xfId="28" applyFont="1" applyBorder="1" applyAlignment="1" applyProtection="1">
      <alignment vertical="center"/>
      <protection locked="0"/>
    </xf>
    <xf numFmtId="0" fontId="19" fillId="0" borderId="20" xfId="0" applyFont="1" applyBorder="1" applyAlignment="1" applyProtection="1">
      <alignment vertical="center" wrapText="1" shrinkToFit="1"/>
      <protection locked="0"/>
    </xf>
    <xf numFmtId="0" fontId="19" fillId="0" borderId="0" xfId="0" applyFont="1" applyAlignment="1" applyProtection="1">
      <alignment vertical="center" wrapText="1" shrinkToFit="1"/>
      <protection locked="0"/>
    </xf>
    <xf numFmtId="0" fontId="19" fillId="0" borderId="62" xfId="0" applyFont="1" applyBorder="1" applyAlignment="1" applyProtection="1">
      <alignment vertical="center" wrapText="1" shrinkToFit="1"/>
      <protection locked="0"/>
    </xf>
    <xf numFmtId="0" fontId="19" fillId="0" borderId="38" xfId="0" applyFont="1" applyBorder="1" applyAlignment="1" applyProtection="1">
      <alignment vertical="center" wrapText="1" shrinkToFit="1"/>
      <protection locked="0"/>
    </xf>
    <xf numFmtId="179" fontId="19" fillId="0" borderId="20" xfId="0" applyNumberFormat="1" applyFont="1" applyBorder="1" applyProtection="1">
      <alignment vertical="center"/>
      <protection locked="0"/>
    </xf>
    <xf numFmtId="0" fontId="19" fillId="0" borderId="23" xfId="0" applyFont="1" applyBorder="1" applyAlignment="1" applyProtection="1">
      <alignment horizontal="right" vertical="center"/>
      <protection locked="0"/>
    </xf>
    <xf numFmtId="0" fontId="19" fillId="30" borderId="11" xfId="0" applyFont="1" applyFill="1" applyBorder="1" applyAlignment="1" applyProtection="1">
      <alignment horizontal="left" vertical="center" shrinkToFit="1"/>
      <protection locked="0"/>
    </xf>
    <xf numFmtId="0" fontId="19" fillId="30" borderId="16" xfId="0" applyFont="1" applyFill="1" applyBorder="1" applyAlignment="1" applyProtection="1">
      <alignment horizontal="left" vertical="center" shrinkToFit="1"/>
      <protection locked="0"/>
    </xf>
    <xf numFmtId="0" fontId="32" fillId="30" borderId="47" xfId="0" applyFont="1" applyFill="1" applyBorder="1" applyAlignment="1" applyProtection="1">
      <alignment vertical="center" shrinkToFit="1"/>
      <protection locked="0"/>
    </xf>
    <xf numFmtId="0" fontId="32" fillId="0" borderId="26" xfId="0" applyFont="1" applyBorder="1" applyAlignment="1" applyProtection="1">
      <alignment vertical="center" shrinkToFit="1"/>
      <protection locked="0"/>
    </xf>
    <xf numFmtId="0" fontId="19" fillId="0" borderId="23" xfId="0" applyFont="1" applyBorder="1" applyAlignment="1" applyProtection="1">
      <alignment horizontal="left" vertical="center" wrapText="1" shrinkToFit="1"/>
      <protection locked="0"/>
    </xf>
    <xf numFmtId="0" fontId="32" fillId="30" borderId="11" xfId="0" applyFont="1" applyFill="1" applyBorder="1" applyProtection="1">
      <alignment vertical="center"/>
      <protection locked="0"/>
    </xf>
    <xf numFmtId="0" fontId="32" fillId="30" borderId="16" xfId="0" applyFont="1" applyFill="1" applyBorder="1" applyProtection="1">
      <alignment vertical="center"/>
      <protection locked="0"/>
    </xf>
    <xf numFmtId="0" fontId="19" fillId="30" borderId="40" xfId="0" applyFont="1" applyFill="1" applyBorder="1" applyAlignment="1" applyProtection="1">
      <alignment vertical="center" shrinkToFit="1"/>
      <protection locked="0"/>
    </xf>
    <xf numFmtId="0" fontId="19" fillId="30" borderId="16" xfId="0" applyFont="1" applyFill="1" applyBorder="1" applyAlignment="1" applyProtection="1">
      <alignment vertical="center" shrinkToFit="1"/>
      <protection locked="0"/>
    </xf>
    <xf numFmtId="0" fontId="19" fillId="30" borderId="75" xfId="0" applyFont="1" applyFill="1" applyBorder="1" applyAlignment="1" applyProtection="1">
      <alignment horizontal="center" vertical="center" shrinkToFit="1"/>
      <protection locked="0"/>
    </xf>
    <xf numFmtId="176" fontId="19" fillId="0" borderId="23"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4" fillId="0" borderId="26" xfId="0" applyFont="1" applyBorder="1" applyAlignment="1" applyProtection="1">
      <alignment horizontal="center" vertical="center" wrapText="1"/>
      <protection locked="0"/>
    </xf>
    <xf numFmtId="0" fontId="35" fillId="0" borderId="48" xfId="0" applyFont="1" applyBorder="1" applyAlignment="1" applyProtection="1">
      <alignment horizontal="right" vertical="center"/>
      <protection locked="0"/>
    </xf>
    <xf numFmtId="0" fontId="35" fillId="0" borderId="35" xfId="0" applyFont="1" applyBorder="1" applyAlignment="1" applyProtection="1">
      <alignment horizontal="center" vertical="center"/>
      <protection locked="0"/>
    </xf>
    <xf numFmtId="0" fontId="34" fillId="0" borderId="21" xfId="0" applyFont="1" applyBorder="1" applyAlignment="1" applyProtection="1">
      <alignment horizontal="center" vertical="center" wrapText="1"/>
      <protection locked="0"/>
    </xf>
    <xf numFmtId="0" fontId="19" fillId="31" borderId="40" xfId="0" applyFont="1" applyFill="1" applyBorder="1" applyAlignment="1" applyProtection="1">
      <alignment horizontal="center" vertical="center" shrinkToFit="1"/>
      <protection locked="0"/>
    </xf>
    <xf numFmtId="0" fontId="19" fillId="31" borderId="11" xfId="0" applyFont="1" applyFill="1" applyBorder="1" applyAlignment="1" applyProtection="1">
      <alignment vertical="center" shrinkToFit="1"/>
      <protection locked="0"/>
    </xf>
    <xf numFmtId="0" fontId="19" fillId="31" borderId="16" xfId="0" applyFont="1" applyFill="1" applyBorder="1" applyAlignment="1" applyProtection="1">
      <alignment vertical="center" shrinkToFit="1"/>
      <protection locked="0"/>
    </xf>
    <xf numFmtId="0" fontId="19" fillId="31" borderId="16" xfId="0" applyFont="1" applyFill="1" applyBorder="1" applyAlignment="1" applyProtection="1">
      <alignment horizontal="left" vertical="center" shrinkToFit="1"/>
      <protection locked="0"/>
    </xf>
    <xf numFmtId="0" fontId="19" fillId="0" borderId="46" xfId="0" applyFont="1" applyBorder="1" applyAlignment="1" applyProtection="1">
      <alignment horizontal="right" vertical="center"/>
      <protection locked="0"/>
    </xf>
    <xf numFmtId="0" fontId="19" fillId="28" borderId="82" xfId="0" applyFont="1" applyFill="1" applyBorder="1" applyAlignment="1" applyProtection="1">
      <alignment horizontal="right" vertical="center"/>
      <protection locked="0"/>
    </xf>
    <xf numFmtId="0" fontId="32" fillId="0" borderId="20" xfId="0" applyFont="1" applyBorder="1" applyAlignment="1" applyProtection="1">
      <alignment vertical="center" shrinkToFit="1"/>
      <protection locked="0"/>
    </xf>
    <xf numFmtId="0" fontId="35" fillId="0" borderId="14" xfId="0" applyFont="1" applyBorder="1" applyAlignment="1" applyProtection="1">
      <alignment vertical="center" shrinkToFit="1"/>
      <protection locked="0"/>
    </xf>
    <xf numFmtId="0" fontId="19" fillId="0" borderId="13" xfId="0" applyFont="1" applyBorder="1" applyAlignment="1" applyProtection="1">
      <alignment horizontal="right" vertical="center"/>
      <protection locked="0"/>
    </xf>
    <xf numFmtId="0" fontId="35" fillId="0" borderId="13" xfId="0" applyFont="1" applyBorder="1" applyAlignment="1" applyProtection="1">
      <alignment vertical="center" shrinkToFit="1"/>
      <protection locked="0"/>
    </xf>
    <xf numFmtId="0" fontId="35" fillId="0" borderId="46" xfId="0" applyFont="1" applyBorder="1" applyAlignment="1" applyProtection="1">
      <alignment vertical="center" shrinkToFit="1"/>
      <protection locked="0"/>
    </xf>
    <xf numFmtId="0" fontId="35" fillId="0" borderId="26" xfId="0" applyFont="1" applyBorder="1" applyAlignment="1" applyProtection="1">
      <alignment horizontal="right" vertical="center"/>
      <protection locked="0"/>
    </xf>
    <xf numFmtId="0" fontId="35" fillId="0" borderId="21" xfId="0" applyFont="1" applyBorder="1" applyAlignment="1" applyProtection="1">
      <alignment horizontal="right" vertical="center"/>
      <protection locked="0"/>
    </xf>
    <xf numFmtId="0" fontId="19" fillId="0" borderId="39" xfId="0" applyFont="1" applyBorder="1" applyAlignment="1" applyProtection="1">
      <protection locked="0"/>
    </xf>
    <xf numFmtId="0" fontId="19" fillId="0" borderId="0" xfId="0" applyFont="1" applyAlignment="1" applyProtection="1">
      <protection locked="0"/>
    </xf>
    <xf numFmtId="0" fontId="19" fillId="32" borderId="11" xfId="0" applyFont="1" applyFill="1" applyBorder="1" applyAlignment="1" applyProtection="1">
      <alignment horizontal="left" vertical="center" shrinkToFit="1"/>
      <protection locked="0"/>
    </xf>
    <xf numFmtId="0" fontId="19" fillId="32" borderId="16" xfId="0" applyFont="1" applyFill="1" applyBorder="1" applyAlignment="1" applyProtection="1">
      <alignment horizontal="left" vertical="center" shrinkToFit="1"/>
      <protection locked="0"/>
    </xf>
    <xf numFmtId="0" fontId="19" fillId="32" borderId="16" xfId="0" applyFont="1" applyFill="1" applyBorder="1" applyAlignment="1" applyProtection="1">
      <alignment horizontal="left" vertical="center"/>
      <protection locked="0"/>
    </xf>
    <xf numFmtId="0" fontId="19" fillId="32" borderId="35" xfId="0" applyFont="1" applyFill="1" applyBorder="1" applyAlignment="1" applyProtection="1">
      <alignment horizontal="left" vertical="center" shrinkToFit="1"/>
      <protection locked="0"/>
    </xf>
    <xf numFmtId="0" fontId="19" fillId="32" borderId="11" xfId="0" applyFont="1" applyFill="1" applyBorder="1" applyAlignment="1" applyProtection="1">
      <alignment horizontal="left" vertical="center"/>
      <protection locked="0"/>
    </xf>
    <xf numFmtId="0" fontId="19" fillId="32" borderId="40" xfId="0" applyFont="1" applyFill="1" applyBorder="1" applyAlignment="1" applyProtection="1">
      <alignment horizontal="left" vertical="center"/>
      <protection locked="0"/>
    </xf>
    <xf numFmtId="0" fontId="19" fillId="0" borderId="69" xfId="0" applyFont="1" applyBorder="1" applyAlignment="1" applyProtection="1">
      <alignment horizontal="center" vertical="center" shrinkToFit="1"/>
      <protection locked="0"/>
    </xf>
    <xf numFmtId="177" fontId="19" fillId="0" borderId="20" xfId="0" applyNumberFormat="1" applyFont="1" applyBorder="1" applyAlignment="1" applyProtection="1">
      <alignment horizontal="center" vertical="center" shrinkToFit="1"/>
      <protection locked="0"/>
    </xf>
    <xf numFmtId="0" fontId="32" fillId="0" borderId="56" xfId="0" applyFont="1" applyBorder="1" applyAlignment="1" applyProtection="1">
      <alignment vertical="center" shrinkToFit="1"/>
      <protection locked="0"/>
    </xf>
    <xf numFmtId="0" fontId="32" fillId="0" borderId="83" xfId="0" applyFont="1" applyBorder="1" applyAlignment="1" applyProtection="1">
      <alignment vertical="center" shrinkToFit="1"/>
      <protection locked="0"/>
    </xf>
    <xf numFmtId="0" fontId="19" fillId="0" borderId="68" xfId="0" applyFont="1" applyBorder="1" applyAlignment="1" applyProtection="1">
      <alignment horizontal="center" vertical="center" shrinkToFit="1"/>
      <protection locked="0"/>
    </xf>
    <xf numFmtId="0" fontId="19" fillId="0" borderId="41" xfId="0" applyFont="1" applyBorder="1" applyAlignment="1" applyProtection="1">
      <alignment vertical="center" shrinkToFit="1"/>
      <protection locked="0"/>
    </xf>
    <xf numFmtId="0" fontId="32" fillId="0" borderId="41" xfId="0" applyFont="1" applyBorder="1" applyAlignment="1" applyProtection="1">
      <alignment vertical="center" shrinkToFit="1"/>
      <protection locked="0"/>
    </xf>
    <xf numFmtId="0" fontId="32" fillId="0" borderId="68" xfId="0" applyFont="1" applyBorder="1" applyAlignment="1" applyProtection="1">
      <alignment vertical="center" shrinkToFit="1"/>
      <protection locked="0"/>
    </xf>
    <xf numFmtId="0" fontId="32" fillId="0" borderId="42" xfId="0" applyFont="1" applyBorder="1" applyAlignment="1" applyProtection="1">
      <alignment vertical="center" shrinkToFit="1"/>
      <protection locked="0"/>
    </xf>
    <xf numFmtId="0" fontId="32" fillId="0" borderId="59" xfId="0" applyFont="1" applyBorder="1" applyAlignment="1" applyProtection="1">
      <alignment vertical="center" shrinkToFit="1"/>
      <protection locked="0"/>
    </xf>
    <xf numFmtId="0" fontId="32" fillId="0" borderId="60" xfId="0" applyFont="1" applyBorder="1" applyAlignment="1" applyProtection="1">
      <alignment vertical="center" shrinkToFit="1"/>
      <protection locked="0"/>
    </xf>
    <xf numFmtId="0" fontId="32" fillId="0" borderId="69" xfId="0" applyFont="1" applyBorder="1" applyAlignment="1" applyProtection="1">
      <alignment vertical="center" shrinkToFit="1"/>
      <protection locked="0"/>
    </xf>
    <xf numFmtId="0" fontId="32" fillId="0" borderId="67" xfId="0" applyFont="1" applyBorder="1" applyAlignment="1" applyProtection="1">
      <alignment vertical="center" shrinkToFit="1"/>
      <protection locked="0"/>
    </xf>
    <xf numFmtId="0" fontId="19" fillId="0" borderId="56" xfId="0" applyFont="1" applyBorder="1" applyAlignment="1" applyProtection="1">
      <alignment vertical="center" shrinkToFit="1"/>
      <protection locked="0"/>
    </xf>
    <xf numFmtId="0" fontId="19" fillId="0" borderId="83" xfId="0" applyFont="1" applyBorder="1" applyAlignment="1" applyProtection="1">
      <alignment vertical="center" shrinkToFit="1"/>
      <protection locked="0"/>
    </xf>
    <xf numFmtId="0" fontId="19" fillId="0" borderId="42" xfId="0" applyFont="1" applyBorder="1" applyAlignment="1" applyProtection="1">
      <alignment vertical="center" shrinkToFit="1"/>
      <protection locked="0"/>
    </xf>
    <xf numFmtId="0" fontId="19" fillId="0" borderId="60" xfId="0" applyFont="1" applyBorder="1" applyAlignment="1" applyProtection="1">
      <alignment vertical="center" shrinkToFit="1"/>
      <protection locked="0"/>
    </xf>
    <xf numFmtId="0" fontId="19" fillId="0" borderId="69" xfId="0" applyFont="1" applyBorder="1" applyAlignment="1" applyProtection="1">
      <alignment vertical="center" shrinkToFit="1"/>
      <protection locked="0"/>
    </xf>
    <xf numFmtId="49" fontId="19" fillId="0" borderId="10" xfId="0" quotePrefix="1" applyNumberFormat="1" applyFont="1" applyBorder="1" applyAlignment="1" applyProtection="1">
      <alignment horizontal="center" vertical="center" shrinkToFit="1"/>
      <protection locked="0"/>
    </xf>
    <xf numFmtId="0" fontId="19" fillId="32" borderId="34" xfId="0" applyFont="1" applyFill="1" applyBorder="1" applyAlignment="1" applyProtection="1">
      <alignment vertical="center" shrinkToFit="1"/>
      <protection locked="0"/>
    </xf>
    <xf numFmtId="0" fontId="19" fillId="31" borderId="35" xfId="0" applyFont="1" applyFill="1" applyBorder="1" applyAlignment="1" applyProtection="1">
      <alignment vertical="center" shrinkToFit="1"/>
      <protection locked="0"/>
    </xf>
    <xf numFmtId="177" fontId="19" fillId="0" borderId="23" xfId="0" applyNumberFormat="1" applyFont="1" applyBorder="1" applyAlignment="1" applyProtection="1">
      <alignment horizontal="center" vertical="center" shrinkToFit="1"/>
      <protection locked="0"/>
    </xf>
    <xf numFmtId="0" fontId="19" fillId="0" borderId="84" xfId="0" applyFont="1" applyBorder="1" applyAlignment="1" applyProtection="1">
      <alignment horizontal="right" vertical="center"/>
      <protection locked="0"/>
    </xf>
    <xf numFmtId="49" fontId="19" fillId="0" borderId="46" xfId="0" applyNumberFormat="1" applyFont="1" applyBorder="1" applyAlignment="1" applyProtection="1">
      <alignment horizontal="center" vertical="center"/>
      <protection locked="0"/>
    </xf>
    <xf numFmtId="0" fontId="35" fillId="0" borderId="59" xfId="0" applyFont="1" applyBorder="1" applyProtection="1">
      <alignment vertical="center"/>
      <protection locked="0"/>
    </xf>
    <xf numFmtId="0" fontId="19" fillId="30" borderId="80" xfId="0" applyFont="1" applyFill="1" applyBorder="1" applyAlignment="1" applyProtection="1">
      <alignment vertical="center" shrinkToFit="1"/>
      <protection locked="0"/>
    </xf>
    <xf numFmtId="0" fontId="32" fillId="30" borderId="34" xfId="0" applyFont="1" applyFill="1" applyBorder="1" applyAlignment="1" applyProtection="1">
      <alignment vertical="center" shrinkToFit="1"/>
      <protection locked="0"/>
    </xf>
    <xf numFmtId="0" fontId="19" fillId="0" borderId="26" xfId="0" applyFont="1" applyBorder="1" applyAlignment="1" applyProtection="1">
      <alignment horizontal="right" vertical="center"/>
      <protection locked="0"/>
    </xf>
    <xf numFmtId="0" fontId="19" fillId="0" borderId="85" xfId="0" applyFont="1" applyBorder="1" applyAlignment="1" applyProtection="1">
      <alignment horizontal="right" vertical="center"/>
      <protection locked="0"/>
    </xf>
    <xf numFmtId="0" fontId="19" fillId="0" borderId="86" xfId="0" applyFont="1" applyBorder="1" applyAlignment="1" applyProtection="1">
      <alignment horizontal="right" vertical="center"/>
      <protection locked="0"/>
    </xf>
    <xf numFmtId="0" fontId="19" fillId="0" borderId="41" xfId="0" applyFont="1" applyBorder="1" applyAlignment="1" applyProtection="1">
      <alignment horizontal="right" vertical="center"/>
      <protection locked="0"/>
    </xf>
    <xf numFmtId="0" fontId="19" fillId="0" borderId="13" xfId="0" applyFont="1" applyBorder="1" applyAlignment="1" applyProtection="1">
      <alignment horizontal="left" vertical="center" wrapText="1"/>
      <protection locked="0"/>
    </xf>
    <xf numFmtId="0" fontId="19" fillId="30" borderId="35" xfId="0" applyFont="1" applyFill="1" applyBorder="1" applyAlignment="1" applyProtection="1">
      <alignment vertical="center" shrinkToFit="1"/>
      <protection locked="0"/>
    </xf>
    <xf numFmtId="0" fontId="19" fillId="30" borderId="35" xfId="0" applyFont="1" applyFill="1" applyBorder="1" applyAlignment="1" applyProtection="1">
      <alignment vertical="center" wrapText="1" shrinkToFit="1"/>
      <protection locked="0"/>
    </xf>
    <xf numFmtId="0" fontId="19" fillId="30" borderId="34" xfId="0" applyFont="1" applyFill="1" applyBorder="1" applyAlignment="1" applyProtection="1">
      <alignment vertical="center" shrinkToFit="1"/>
      <protection locked="0"/>
    </xf>
    <xf numFmtId="0" fontId="19" fillId="30" borderId="33" xfId="0" applyFont="1" applyFill="1" applyBorder="1" applyAlignment="1" applyProtection="1">
      <alignment vertical="center" wrapText="1" shrinkToFit="1"/>
      <protection locked="0"/>
    </xf>
    <xf numFmtId="0" fontId="19" fillId="30" borderId="44" xfId="0" applyFont="1" applyFill="1" applyBorder="1" applyAlignment="1" applyProtection="1">
      <alignment vertical="center" wrapText="1" shrinkToFit="1"/>
      <protection locked="0"/>
    </xf>
    <xf numFmtId="0" fontId="19" fillId="0" borderId="15" xfId="0" applyFont="1" applyBorder="1" applyAlignment="1" applyProtection="1">
      <alignment vertical="center" wrapText="1" shrinkToFit="1"/>
      <protection locked="0"/>
    </xf>
    <xf numFmtId="0" fontId="19" fillId="30" borderId="47" xfId="0" applyFont="1" applyFill="1" applyBorder="1" applyAlignment="1" applyProtection="1">
      <alignment vertical="center" shrinkToFit="1"/>
      <protection locked="0"/>
    </xf>
    <xf numFmtId="0" fontId="19" fillId="30" borderId="44" xfId="0" applyFont="1" applyFill="1" applyBorder="1" applyAlignment="1" applyProtection="1">
      <alignment vertical="center" shrinkToFit="1"/>
      <protection locked="0"/>
    </xf>
    <xf numFmtId="0" fontId="19" fillId="30" borderId="48" xfId="0" applyFont="1" applyFill="1" applyBorder="1" applyAlignment="1" applyProtection="1">
      <alignment vertical="center" wrapText="1" shrinkToFit="1"/>
      <protection locked="0"/>
    </xf>
    <xf numFmtId="0" fontId="32" fillId="30" borderId="16" xfId="0" applyFont="1" applyFill="1" applyBorder="1" applyAlignment="1" applyProtection="1">
      <alignment vertical="center" shrinkToFit="1"/>
      <protection locked="0"/>
    </xf>
    <xf numFmtId="0" fontId="19" fillId="30" borderId="29" xfId="0" applyFont="1" applyFill="1" applyBorder="1" applyAlignment="1" applyProtection="1">
      <alignment vertical="center" shrinkToFit="1"/>
      <protection locked="0"/>
    </xf>
    <xf numFmtId="0" fontId="19" fillId="30" borderId="27" xfId="0" applyFont="1" applyFill="1" applyBorder="1" applyAlignment="1" applyProtection="1">
      <alignment vertical="center" shrinkToFit="1"/>
      <protection locked="0"/>
    </xf>
    <xf numFmtId="0" fontId="19" fillId="30" borderId="30" xfId="0" applyFont="1" applyFill="1" applyBorder="1" applyAlignment="1" applyProtection="1">
      <alignment vertical="center" shrinkToFit="1"/>
      <protection locked="0"/>
    </xf>
    <xf numFmtId="0" fontId="19" fillId="30" borderId="24" xfId="0" applyFont="1" applyFill="1" applyBorder="1" applyAlignment="1" applyProtection="1">
      <alignment vertical="center" shrinkToFit="1"/>
      <protection locked="0"/>
    </xf>
    <xf numFmtId="0" fontId="19" fillId="30" borderId="25" xfId="0" applyFont="1" applyFill="1" applyBorder="1" applyAlignment="1" applyProtection="1">
      <alignment vertical="center" shrinkToFit="1"/>
      <protection locked="0"/>
    </xf>
    <xf numFmtId="0" fontId="19" fillId="30" borderId="29" xfId="0" applyFont="1" applyFill="1" applyBorder="1" applyAlignment="1" applyProtection="1">
      <alignment vertical="center" wrapText="1" shrinkToFit="1"/>
      <protection locked="0"/>
    </xf>
    <xf numFmtId="0" fontId="32" fillId="30" borderId="50" xfId="0" applyFont="1" applyFill="1" applyBorder="1" applyProtection="1">
      <alignment vertical="center"/>
      <protection locked="0"/>
    </xf>
    <xf numFmtId="0" fontId="32" fillId="30" borderId="27" xfId="0" applyFont="1" applyFill="1" applyBorder="1" applyProtection="1">
      <alignment vertical="center"/>
      <protection locked="0"/>
    </xf>
    <xf numFmtId="0" fontId="19" fillId="30" borderId="27" xfId="0" quotePrefix="1" applyFont="1" applyFill="1" applyBorder="1" applyAlignment="1" applyProtection="1">
      <alignment vertical="center" shrinkToFit="1"/>
      <protection locked="0"/>
    </xf>
    <xf numFmtId="0" fontId="19" fillId="30" borderId="22" xfId="0" applyFont="1" applyFill="1" applyBorder="1" applyAlignment="1" applyProtection="1">
      <alignment vertical="center" shrinkToFit="1"/>
      <protection locked="0"/>
    </xf>
    <xf numFmtId="0" fontId="19" fillId="30" borderId="50" xfId="0" applyFont="1" applyFill="1" applyBorder="1" applyAlignment="1" applyProtection="1">
      <alignment vertical="center" shrinkToFit="1"/>
      <protection locked="0"/>
    </xf>
    <xf numFmtId="0" fontId="19" fillId="30" borderId="22" xfId="0" applyFont="1" applyFill="1" applyBorder="1" applyAlignment="1" applyProtection="1">
      <alignment vertical="center" wrapText="1" shrinkToFit="1"/>
      <protection locked="0"/>
    </xf>
    <xf numFmtId="0" fontId="19" fillId="30" borderId="22" xfId="0" applyFont="1" applyFill="1" applyBorder="1" applyAlignment="1" applyProtection="1">
      <alignment horizontal="left" vertical="center" shrinkToFit="1"/>
      <protection locked="0"/>
    </xf>
    <xf numFmtId="0" fontId="19" fillId="30" borderId="45" xfId="0" applyFont="1" applyFill="1" applyBorder="1" applyAlignment="1" applyProtection="1">
      <alignment vertical="center" shrinkToFit="1"/>
      <protection locked="0"/>
    </xf>
    <xf numFmtId="0" fontId="19" fillId="30" borderId="29" xfId="0" applyFont="1" applyFill="1" applyBorder="1" applyAlignment="1" applyProtection="1">
      <alignment horizontal="left" vertical="center" shrinkToFit="1"/>
      <protection locked="0"/>
    </xf>
    <xf numFmtId="0" fontId="19" fillId="30" borderId="50" xfId="0" applyFont="1" applyFill="1" applyBorder="1" applyAlignment="1" applyProtection="1">
      <alignment horizontal="left" vertical="center" shrinkToFit="1"/>
      <protection locked="0"/>
    </xf>
    <xf numFmtId="0" fontId="19" fillId="30" borderId="28" xfId="0" applyFont="1" applyFill="1" applyBorder="1" applyAlignment="1" applyProtection="1">
      <alignment vertical="center" shrinkToFit="1"/>
      <protection locked="0"/>
    </xf>
    <xf numFmtId="0" fontId="19" fillId="28" borderId="87" xfId="0" applyFont="1" applyFill="1" applyBorder="1" applyAlignment="1" applyProtection="1">
      <alignment horizontal="right" vertical="center"/>
      <protection locked="0"/>
    </xf>
    <xf numFmtId="56" fontId="19" fillId="0" borderId="51" xfId="0" applyNumberFormat="1" applyFont="1" applyBorder="1" applyAlignment="1" applyProtection="1">
      <alignment horizontal="center" vertical="center" shrinkToFit="1"/>
      <protection locked="0"/>
    </xf>
    <xf numFmtId="56" fontId="19" fillId="0" borderId="21" xfId="0" applyNumberFormat="1" applyFont="1" applyBorder="1" applyAlignment="1" applyProtection="1">
      <alignment horizontal="center" vertical="center" shrinkToFit="1"/>
      <protection locked="0"/>
    </xf>
    <xf numFmtId="0" fontId="19" fillId="0" borderId="49" xfId="0" applyFont="1" applyBorder="1" applyAlignment="1" applyProtection="1">
      <alignment vertical="center" shrinkToFit="1"/>
      <protection locked="0"/>
    </xf>
    <xf numFmtId="0" fontId="19" fillId="0" borderId="88" xfId="0" applyFont="1" applyBorder="1" applyAlignment="1" applyProtection="1">
      <alignment horizontal="center" vertical="center" shrinkToFit="1"/>
      <protection locked="0"/>
    </xf>
    <xf numFmtId="49" fontId="19" fillId="0" borderId="53" xfId="0" applyNumberFormat="1" applyFont="1" applyBorder="1" applyAlignment="1" applyProtection="1">
      <alignment horizontal="center" vertical="center" shrinkToFit="1"/>
      <protection locked="0"/>
    </xf>
    <xf numFmtId="0" fontId="19" fillId="0" borderId="65" xfId="0" applyFont="1" applyBorder="1" applyAlignment="1" applyProtection="1">
      <alignment horizontal="left" vertical="center" shrinkToFit="1"/>
      <protection locked="0"/>
    </xf>
    <xf numFmtId="0" fontId="19" fillId="0" borderId="88" xfId="0" applyFont="1" applyBorder="1" applyAlignment="1" applyProtection="1">
      <alignment horizontal="left" vertical="center" shrinkToFit="1"/>
      <protection locked="0"/>
    </xf>
    <xf numFmtId="178" fontId="35" fillId="0" borderId="13" xfId="0" applyNumberFormat="1" applyFont="1" applyBorder="1" applyAlignment="1" applyProtection="1">
      <alignment vertical="center" shrinkToFit="1"/>
      <protection locked="0"/>
    </xf>
    <xf numFmtId="178" fontId="35" fillId="0" borderId="21" xfId="0" applyNumberFormat="1" applyFont="1" applyBorder="1" applyAlignment="1" applyProtection="1">
      <alignment vertical="center" shrinkToFit="1"/>
      <protection locked="0"/>
    </xf>
    <xf numFmtId="0" fontId="35" fillId="0" borderId="14" xfId="0" applyFont="1" applyBorder="1" applyAlignment="1" applyProtection="1">
      <alignment horizontal="right" vertical="center" shrinkToFit="1"/>
      <protection locked="0"/>
    </xf>
    <xf numFmtId="0" fontId="35" fillId="0" borderId="14" xfId="0" applyFont="1" applyBorder="1" applyAlignment="1" applyProtection="1">
      <alignment horizontal="center" vertical="center" shrinkToFit="1"/>
      <protection locked="0"/>
    </xf>
    <xf numFmtId="0" fontId="19" fillId="0" borderId="86" xfId="0" applyFont="1" applyBorder="1" applyAlignment="1" applyProtection="1">
      <alignment horizontal="right" vertical="center" shrinkToFit="1"/>
      <protection locked="0"/>
    </xf>
    <xf numFmtId="0" fontId="19" fillId="0" borderId="46" xfId="0" applyFont="1" applyBorder="1" applyAlignment="1" applyProtection="1">
      <alignment horizontal="right" vertical="center" shrinkToFit="1"/>
      <protection locked="0"/>
    </xf>
    <xf numFmtId="0" fontId="19" fillId="0" borderId="15" xfId="0" applyFont="1" applyBorder="1" applyAlignment="1" applyProtection="1">
      <alignment horizontal="right" vertical="center"/>
      <protection locked="0"/>
    </xf>
    <xf numFmtId="0" fontId="19" fillId="0" borderId="15" xfId="0" applyFont="1" applyBorder="1" applyAlignment="1" applyProtection="1">
      <alignment horizontal="right" vertical="center" shrinkToFit="1"/>
      <protection locked="0"/>
    </xf>
    <xf numFmtId="0" fontId="19" fillId="0" borderId="84" xfId="0" applyFont="1" applyBorder="1" applyAlignment="1" applyProtection="1">
      <alignment horizontal="right" vertical="center" shrinkToFit="1"/>
      <protection locked="0"/>
    </xf>
    <xf numFmtId="0" fontId="20" fillId="0" borderId="23" xfId="0" applyFont="1" applyBorder="1" applyAlignment="1" applyProtection="1">
      <alignment horizontal="center" vertical="center" wrapText="1" shrinkToFit="1"/>
      <protection locked="0"/>
    </xf>
    <xf numFmtId="0" fontId="29" fillId="30" borderId="44" xfId="0" applyFont="1" applyFill="1" applyBorder="1" applyAlignment="1" applyProtection="1">
      <alignment vertical="center" shrinkToFit="1"/>
      <protection locked="0"/>
    </xf>
    <xf numFmtId="9" fontId="19" fillId="30" borderId="35" xfId="28" applyFont="1" applyFill="1" applyBorder="1" applyAlignment="1" applyProtection="1">
      <alignment vertical="center" shrinkToFit="1"/>
      <protection locked="0"/>
    </xf>
    <xf numFmtId="0" fontId="35" fillId="30" borderId="48" xfId="0" applyFont="1" applyFill="1" applyBorder="1" applyAlignment="1" applyProtection="1">
      <alignment horizontal="left" vertical="center"/>
      <protection locked="0"/>
    </xf>
    <xf numFmtId="0" fontId="35" fillId="30" borderId="35" xfId="0" applyFont="1" applyFill="1" applyBorder="1" applyAlignment="1" applyProtection="1">
      <alignment horizontal="left" vertical="center"/>
      <protection locked="0"/>
    </xf>
    <xf numFmtId="0" fontId="19" fillId="0" borderId="34" xfId="0" applyFont="1" applyBorder="1" applyProtection="1">
      <alignment vertical="center"/>
      <protection locked="0"/>
    </xf>
    <xf numFmtId="0" fontId="19" fillId="30" borderId="33" xfId="0" applyFont="1" applyFill="1" applyBorder="1" applyAlignment="1" applyProtection="1">
      <alignment horizontal="left" vertical="center"/>
      <protection locked="0"/>
    </xf>
    <xf numFmtId="0" fontId="19" fillId="30" borderId="48" xfId="0" applyFont="1" applyFill="1" applyBorder="1" applyAlignment="1" applyProtection="1">
      <alignment horizontal="left" vertical="center"/>
      <protection locked="0"/>
    </xf>
    <xf numFmtId="0" fontId="19" fillId="30" borderId="35" xfId="0" applyFont="1" applyFill="1" applyBorder="1" applyAlignment="1" applyProtection="1">
      <alignment horizontal="left" vertical="center"/>
      <protection locked="0"/>
    </xf>
    <xf numFmtId="0" fontId="19" fillId="30" borderId="40" xfId="0" applyFont="1" applyFill="1" applyBorder="1" applyAlignment="1" applyProtection="1">
      <alignment horizontal="left" vertical="center"/>
      <protection locked="0"/>
    </xf>
    <xf numFmtId="0" fontId="19" fillId="28" borderId="88" xfId="0" applyFont="1" applyFill="1" applyBorder="1" applyAlignment="1" applyProtection="1">
      <alignment horizontal="right" vertical="center"/>
      <protection locked="0"/>
    </xf>
    <xf numFmtId="0" fontId="19" fillId="30" borderId="49" xfId="0" applyFont="1" applyFill="1" applyBorder="1" applyAlignment="1" applyProtection="1">
      <alignment horizontal="left" vertical="center"/>
      <protection locked="0"/>
    </xf>
    <xf numFmtId="0" fontId="19" fillId="30" borderId="34" xfId="0" applyFont="1" applyFill="1" applyBorder="1" applyAlignment="1" applyProtection="1">
      <alignment horizontal="left" vertical="center"/>
      <protection locked="0"/>
    </xf>
    <xf numFmtId="0" fontId="19" fillId="31" borderId="40" xfId="0" applyFont="1" applyFill="1" applyBorder="1" applyAlignment="1" applyProtection="1">
      <alignment horizontal="left" vertical="center" shrinkToFit="1"/>
      <protection locked="0"/>
    </xf>
    <xf numFmtId="0" fontId="35" fillId="0" borderId="33" xfId="0" applyFont="1" applyBorder="1" applyAlignment="1" applyProtection="1">
      <alignment horizontal="center" vertical="center"/>
      <protection locked="0"/>
    </xf>
    <xf numFmtId="0" fontId="19" fillId="32" borderId="33" xfId="0" applyFont="1" applyFill="1" applyBorder="1" applyAlignment="1" applyProtection="1">
      <alignment horizontal="center" vertical="center" shrinkToFit="1"/>
      <protection locked="0"/>
    </xf>
    <xf numFmtId="0" fontId="19" fillId="32" borderId="79" xfId="0" applyFont="1" applyFill="1" applyBorder="1" applyAlignment="1" applyProtection="1">
      <alignment horizontal="left" vertical="center" shrinkToFit="1"/>
      <protection locked="0"/>
    </xf>
    <xf numFmtId="0" fontId="19" fillId="32" borderId="76" xfId="0" applyFont="1" applyFill="1" applyBorder="1" applyAlignment="1" applyProtection="1">
      <alignment horizontal="left" vertical="center" shrinkToFit="1"/>
      <protection locked="0"/>
    </xf>
    <xf numFmtId="0" fontId="35" fillId="0" borderId="40" xfId="0" applyFont="1" applyBorder="1" applyAlignment="1" applyProtection="1">
      <alignment horizontal="center" vertical="center"/>
      <protection locked="0"/>
    </xf>
    <xf numFmtId="0" fontId="19" fillId="32" borderId="77" xfId="0" applyFont="1" applyFill="1" applyBorder="1" applyAlignment="1" applyProtection="1">
      <alignment horizontal="left" vertical="center" shrinkToFit="1"/>
      <protection locked="0"/>
    </xf>
    <xf numFmtId="0" fontId="19" fillId="32" borderId="32" xfId="0" applyFont="1" applyFill="1" applyBorder="1" applyAlignment="1" applyProtection="1">
      <alignment horizontal="left" vertical="center" shrinkToFit="1"/>
      <protection locked="0"/>
    </xf>
    <xf numFmtId="0" fontId="19" fillId="32" borderId="48" xfId="0" applyFont="1" applyFill="1" applyBorder="1" applyAlignment="1" applyProtection="1">
      <alignment horizontal="left" vertical="center" shrinkToFit="1"/>
      <protection locked="0"/>
    </xf>
    <xf numFmtId="0" fontId="19" fillId="32" borderId="34" xfId="0" applyFont="1" applyFill="1" applyBorder="1" applyAlignment="1" applyProtection="1">
      <alignment horizontal="left" vertical="center" shrinkToFit="1"/>
      <protection locked="0"/>
    </xf>
    <xf numFmtId="0" fontId="35" fillId="0" borderId="11"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19" fillId="32" borderId="75" xfId="0" applyFont="1" applyFill="1" applyBorder="1" applyAlignment="1" applyProtection="1">
      <alignment horizontal="left" vertical="center" shrinkToFit="1"/>
      <protection locked="0"/>
    </xf>
    <xf numFmtId="0" fontId="19" fillId="32" borderId="80" xfId="0" applyFont="1" applyFill="1" applyBorder="1" applyAlignment="1" applyProtection="1">
      <alignment horizontal="left" vertical="center" shrinkToFit="1"/>
      <protection locked="0"/>
    </xf>
    <xf numFmtId="0" fontId="19" fillId="32" borderId="33" xfId="0" applyFont="1" applyFill="1" applyBorder="1" applyAlignment="1" applyProtection="1">
      <alignment horizontal="left" vertical="center" shrinkToFit="1"/>
      <protection locked="0"/>
    </xf>
    <xf numFmtId="0" fontId="19" fillId="32" borderId="40" xfId="0" applyFont="1" applyFill="1" applyBorder="1" applyAlignment="1" applyProtection="1">
      <alignment horizontal="left" vertical="center" shrinkToFit="1"/>
      <protection locked="0"/>
    </xf>
    <xf numFmtId="0" fontId="19" fillId="32" borderId="48" xfId="0" applyFont="1" applyFill="1" applyBorder="1" applyAlignment="1" applyProtection="1">
      <alignment horizontal="left" vertical="center"/>
      <protection locked="0"/>
    </xf>
    <xf numFmtId="0" fontId="19" fillId="32" borderId="34" xfId="0" applyFont="1" applyFill="1" applyBorder="1" applyAlignment="1" applyProtection="1">
      <alignment horizontal="left" vertical="center"/>
      <protection locked="0"/>
    </xf>
    <xf numFmtId="0" fontId="19" fillId="31" borderId="79" xfId="0" applyFont="1" applyFill="1" applyBorder="1" applyAlignment="1" applyProtection="1">
      <alignment horizontal="left" vertical="center" shrinkToFit="1"/>
      <protection locked="0"/>
    </xf>
    <xf numFmtId="0" fontId="19" fillId="31" borderId="33" xfId="0" applyFont="1" applyFill="1" applyBorder="1" applyAlignment="1" applyProtection="1">
      <alignment horizontal="left" vertical="center" shrinkToFit="1"/>
      <protection locked="0"/>
    </xf>
    <xf numFmtId="0" fontId="19" fillId="31" borderId="44" xfId="0" applyFont="1" applyFill="1" applyBorder="1" applyAlignment="1" applyProtection="1">
      <alignment horizontal="left" vertical="center" shrinkToFit="1"/>
      <protection locked="0"/>
    </xf>
    <xf numFmtId="0" fontId="19" fillId="30" borderId="79" xfId="0" applyFont="1" applyFill="1" applyBorder="1" applyAlignment="1" applyProtection="1">
      <alignment horizontal="left" vertical="center" shrinkToFit="1"/>
      <protection locked="0"/>
    </xf>
    <xf numFmtId="0" fontId="19" fillId="30" borderId="77" xfId="0" applyFont="1" applyFill="1" applyBorder="1" applyAlignment="1" applyProtection="1">
      <alignment horizontal="left" vertical="center" shrinkToFit="1"/>
      <protection locked="0"/>
    </xf>
    <xf numFmtId="0" fontId="19" fillId="30" borderId="76" xfId="0" applyFont="1" applyFill="1" applyBorder="1" applyAlignment="1" applyProtection="1">
      <alignment horizontal="left" vertical="center" shrinkToFit="1"/>
      <protection locked="0"/>
    </xf>
    <xf numFmtId="0" fontId="19" fillId="30" borderId="33" xfId="0" applyFont="1" applyFill="1" applyBorder="1" applyAlignment="1" applyProtection="1">
      <alignment vertical="center" shrinkToFit="1"/>
      <protection locked="0"/>
    </xf>
    <xf numFmtId="0" fontId="19" fillId="30" borderId="32" xfId="0" applyFont="1" applyFill="1" applyBorder="1" applyAlignment="1" applyProtection="1">
      <alignment horizontal="left" vertical="center" shrinkToFit="1"/>
      <protection locked="0"/>
    </xf>
    <xf numFmtId="0" fontId="19" fillId="30" borderId="34" xfId="0" applyFont="1" applyFill="1" applyBorder="1" applyAlignment="1" applyProtection="1">
      <alignment horizontal="left" vertical="center" shrinkToFit="1"/>
      <protection locked="0"/>
    </xf>
    <xf numFmtId="0" fontId="19" fillId="30" borderId="48" xfId="0" applyFont="1" applyFill="1" applyBorder="1" applyAlignment="1" applyProtection="1">
      <alignment vertical="center" shrinkToFit="1"/>
      <protection locked="0"/>
    </xf>
    <xf numFmtId="0" fontId="32" fillId="30" borderId="48" xfId="0" applyFont="1" applyFill="1" applyBorder="1" applyAlignment="1" applyProtection="1">
      <alignment vertical="center" shrinkToFit="1"/>
      <protection locked="0"/>
    </xf>
    <xf numFmtId="0" fontId="19" fillId="30" borderId="48" xfId="0" applyFont="1" applyFill="1" applyBorder="1" applyAlignment="1" applyProtection="1">
      <alignment horizontal="left" vertical="center" shrinkToFit="1"/>
      <protection locked="0"/>
    </xf>
    <xf numFmtId="0" fontId="19" fillId="30" borderId="33" xfId="0" applyFont="1" applyFill="1" applyBorder="1" applyAlignment="1" applyProtection="1">
      <alignment horizontal="left" vertical="center" shrinkToFit="1"/>
      <protection locked="0"/>
    </xf>
    <xf numFmtId="0" fontId="19" fillId="30" borderId="35" xfId="0" applyFont="1" applyFill="1" applyBorder="1" applyAlignment="1" applyProtection="1">
      <alignment horizontal="left" vertical="center" shrinkToFit="1"/>
      <protection locked="0"/>
    </xf>
    <xf numFmtId="0" fontId="19" fillId="30" borderId="40" xfId="0" applyFont="1" applyFill="1" applyBorder="1" applyAlignment="1" applyProtection="1">
      <alignment horizontal="left" vertical="center" shrinkToFit="1"/>
      <protection locked="0"/>
    </xf>
    <xf numFmtId="0" fontId="19" fillId="30" borderId="47" xfId="0" applyFont="1" applyFill="1" applyBorder="1" applyAlignment="1" applyProtection="1">
      <alignment horizontal="left" vertical="center" shrinkToFit="1"/>
      <protection locked="0"/>
    </xf>
    <xf numFmtId="0" fontId="19" fillId="30" borderId="44" xfId="0" applyFont="1" applyFill="1" applyBorder="1" applyAlignment="1" applyProtection="1">
      <alignment horizontal="left" vertical="center" shrinkToFit="1"/>
      <protection locked="0"/>
    </xf>
    <xf numFmtId="0" fontId="19" fillId="30" borderId="27" xfId="0" applyFont="1" applyFill="1" applyBorder="1" applyAlignment="1" applyProtection="1">
      <alignment horizontal="left" vertical="center" shrinkToFit="1"/>
      <protection locked="0"/>
    </xf>
    <xf numFmtId="0" fontId="19" fillId="30" borderId="30" xfId="0" applyFont="1" applyFill="1" applyBorder="1" applyAlignment="1" applyProtection="1">
      <alignment horizontal="left" vertical="center" shrinkToFit="1"/>
      <protection locked="0"/>
    </xf>
    <xf numFmtId="0" fontId="35" fillId="0" borderId="30" xfId="0" applyFont="1" applyBorder="1" applyAlignment="1" applyProtection="1">
      <alignment horizontal="center" vertical="center"/>
      <protection locked="0"/>
    </xf>
    <xf numFmtId="0" fontId="19" fillId="31" borderId="32" xfId="0" applyFont="1" applyFill="1" applyBorder="1" applyAlignment="1" applyProtection="1">
      <alignment horizontal="left" vertical="center" shrinkToFit="1"/>
      <protection locked="0"/>
    </xf>
    <xf numFmtId="0" fontId="19" fillId="32" borderId="75" xfId="0" applyFont="1" applyFill="1" applyBorder="1" applyAlignment="1" applyProtection="1">
      <alignment horizontal="center" vertical="center" shrinkToFit="1"/>
      <protection locked="0"/>
    </xf>
    <xf numFmtId="177" fontId="19" fillId="0" borderId="26" xfId="0" applyNumberFormat="1" applyFont="1" applyBorder="1" applyAlignment="1" applyProtection="1">
      <alignment horizontal="center" vertical="center" shrinkToFit="1"/>
      <protection locked="0"/>
    </xf>
    <xf numFmtId="0" fontId="20" fillId="0" borderId="13" xfId="0" applyFont="1" applyBorder="1" applyAlignment="1" applyProtection="1">
      <alignment horizontal="center" vertical="center" wrapText="1" shrinkToFit="1"/>
      <protection locked="0"/>
    </xf>
    <xf numFmtId="0" fontId="19" fillId="30" borderId="16" xfId="0" applyFont="1" applyFill="1" applyBorder="1" applyAlignment="1" applyProtection="1">
      <alignment horizontal="left" vertical="center"/>
      <protection locked="0"/>
    </xf>
    <xf numFmtId="0" fontId="19" fillId="30" borderId="33" xfId="0" applyFont="1" applyFill="1" applyBorder="1" applyProtection="1">
      <alignment vertical="center"/>
      <protection locked="0"/>
    </xf>
    <xf numFmtId="0" fontId="19" fillId="30" borderId="32" xfId="0" applyFont="1" applyFill="1" applyBorder="1" applyProtection="1">
      <alignment vertical="center"/>
      <protection locked="0"/>
    </xf>
    <xf numFmtId="0" fontId="19" fillId="30" borderId="0" xfId="0" applyFont="1" applyFill="1" applyProtection="1">
      <alignment vertical="center"/>
      <protection locked="0"/>
    </xf>
    <xf numFmtId="0" fontId="29" fillId="30" borderId="47" xfId="0" applyFont="1" applyFill="1" applyBorder="1" applyAlignment="1" applyProtection="1">
      <alignment vertical="center" wrapText="1" shrinkToFit="1"/>
      <protection locked="0"/>
    </xf>
    <xf numFmtId="0" fontId="29" fillId="30" borderId="40" xfId="0" applyFont="1" applyFill="1" applyBorder="1" applyAlignment="1" applyProtection="1">
      <alignment vertical="center" wrapText="1" shrinkToFit="1"/>
      <protection locked="0"/>
    </xf>
    <xf numFmtId="0" fontId="19" fillId="0" borderId="26" xfId="0" applyFont="1" applyBorder="1" applyAlignment="1" applyProtection="1">
      <alignment vertical="center" wrapText="1" shrinkToFit="1"/>
      <protection locked="0"/>
    </xf>
    <xf numFmtId="0" fontId="19" fillId="0" borderId="20" xfId="0" applyFont="1" applyBorder="1" applyAlignment="1" applyProtection="1">
      <alignment horizontal="right" vertical="center" shrinkToFit="1"/>
      <protection locked="0"/>
    </xf>
    <xf numFmtId="0" fontId="35" fillId="0" borderId="20" xfId="0" applyFont="1" applyBorder="1" applyAlignment="1" applyProtection="1">
      <alignment horizontal="center" vertical="center"/>
      <protection locked="0"/>
    </xf>
    <xf numFmtId="0" fontId="19" fillId="0" borderId="45" xfId="0" applyFont="1" applyBorder="1" applyAlignment="1" applyProtection="1">
      <alignment horizontal="right" vertical="center" shrinkToFit="1"/>
      <protection locked="0"/>
    </xf>
    <xf numFmtId="0" fontId="19" fillId="30" borderId="79" xfId="0" applyFont="1" applyFill="1" applyBorder="1" applyAlignment="1" applyProtection="1">
      <alignment vertical="center" shrinkToFit="1"/>
      <protection locked="0"/>
    </xf>
    <xf numFmtId="0" fontId="35" fillId="0" borderId="20" xfId="0" applyFont="1" applyBorder="1" applyAlignment="1" applyProtection="1">
      <alignment horizontal="right" vertical="center"/>
      <protection locked="0"/>
    </xf>
    <xf numFmtId="0" fontId="35" fillId="0" borderId="14" xfId="0" applyFont="1" applyBorder="1" applyAlignment="1" applyProtection="1">
      <alignment horizontal="right" vertical="center"/>
      <protection locked="0"/>
    </xf>
    <xf numFmtId="0" fontId="35" fillId="0" borderId="15" xfId="0" applyFont="1" applyBorder="1" applyProtection="1">
      <alignment vertical="center"/>
      <protection locked="0"/>
    </xf>
    <xf numFmtId="0" fontId="19" fillId="0" borderId="83" xfId="0" applyFont="1" applyBorder="1" applyProtection="1">
      <alignment vertical="center"/>
      <protection locked="0"/>
    </xf>
    <xf numFmtId="0" fontId="35" fillId="0" borderId="23" xfId="0" applyFont="1" applyBorder="1" applyProtection="1">
      <alignment vertical="center"/>
      <protection locked="0"/>
    </xf>
    <xf numFmtId="0" fontId="19" fillId="0" borderId="69" xfId="0" applyFont="1" applyBorder="1" applyAlignment="1" applyProtection="1">
      <alignment horizontal="right" vertical="center"/>
      <protection locked="0"/>
    </xf>
    <xf numFmtId="0" fontId="19" fillId="0" borderId="85" xfId="0" applyFont="1" applyBorder="1" applyAlignment="1" applyProtection="1">
      <alignment vertical="center" shrinkToFit="1"/>
      <protection locked="0"/>
    </xf>
    <xf numFmtId="0" fontId="19" fillId="31" borderId="75" xfId="0" applyFont="1" applyFill="1" applyBorder="1" applyAlignment="1" applyProtection="1">
      <alignment vertical="center" shrinkToFit="1"/>
      <protection locked="0"/>
    </xf>
    <xf numFmtId="0" fontId="19" fillId="31" borderId="33" xfId="0" applyFont="1" applyFill="1" applyBorder="1" applyAlignment="1" applyProtection="1">
      <alignment vertical="center" shrinkToFit="1"/>
      <protection locked="0"/>
    </xf>
    <xf numFmtId="0" fontId="19" fillId="0" borderId="21" xfId="0" applyFont="1" applyBorder="1" applyAlignment="1" applyProtection="1">
      <alignment horizontal="right" vertical="center" shrinkToFit="1"/>
      <protection locked="0"/>
    </xf>
    <xf numFmtId="0" fontId="19" fillId="0" borderId="26" xfId="0" applyFont="1" applyBorder="1" applyAlignment="1" applyProtection="1">
      <alignment horizontal="right" vertical="center" shrinkToFit="1"/>
      <protection locked="0"/>
    </xf>
    <xf numFmtId="177" fontId="19" fillId="0" borderId="13" xfId="0" applyNumberFormat="1" applyFont="1" applyBorder="1" applyAlignment="1" applyProtection="1">
      <alignment horizontal="center" vertical="center"/>
      <protection locked="0"/>
    </xf>
    <xf numFmtId="0" fontId="19" fillId="0" borderId="14" xfId="0" applyFont="1" applyBorder="1" applyAlignment="1" applyProtection="1">
      <alignment horizontal="right" vertical="center" shrinkToFit="1"/>
      <protection locked="0"/>
    </xf>
    <xf numFmtId="0" fontId="19" fillId="0" borderId="23" xfId="0" applyFont="1" applyBorder="1" applyAlignment="1" applyProtection="1">
      <alignment vertical="center" wrapText="1"/>
      <protection locked="0"/>
    </xf>
    <xf numFmtId="0" fontId="19" fillId="30" borderId="25" xfId="0" applyFont="1" applyFill="1" applyBorder="1" applyAlignment="1" applyProtection="1">
      <alignment vertical="center" wrapText="1" shrinkToFit="1"/>
      <protection locked="0"/>
    </xf>
    <xf numFmtId="0" fontId="19" fillId="0" borderId="91" xfId="0" applyFont="1" applyBorder="1" applyAlignment="1" applyProtection="1">
      <alignment horizontal="left" vertical="center" shrinkToFit="1"/>
      <protection locked="0"/>
    </xf>
    <xf numFmtId="0" fontId="19" fillId="0" borderId="42" xfId="0" applyFont="1" applyBorder="1" applyAlignment="1" applyProtection="1">
      <alignment horizontal="center" vertical="center" shrinkToFit="1"/>
      <protection locked="0"/>
    </xf>
    <xf numFmtId="0" fontId="19" fillId="0" borderId="68" xfId="0" applyFont="1" applyBorder="1" applyAlignment="1" applyProtection="1">
      <alignment horizontal="right" vertical="center"/>
      <protection locked="0"/>
    </xf>
    <xf numFmtId="0" fontId="19" fillId="0" borderId="42" xfId="0" applyFont="1" applyBorder="1" applyAlignment="1" applyProtection="1">
      <alignment horizontal="right" vertical="center"/>
      <protection locked="0"/>
    </xf>
    <xf numFmtId="0" fontId="20" fillId="0" borderId="10" xfId="0" applyFont="1" applyBorder="1" applyAlignment="1" applyProtection="1">
      <alignment horizontal="center" vertical="center" shrinkToFit="1"/>
      <protection locked="0"/>
    </xf>
    <xf numFmtId="0" fontId="20" fillId="0" borderId="10" xfId="0" applyFont="1" applyBorder="1" applyAlignment="1" applyProtection="1">
      <alignment vertical="center" shrinkToFit="1"/>
      <protection locked="0"/>
    </xf>
    <xf numFmtId="0" fontId="19" fillId="0" borderId="20" xfId="0" applyFont="1" applyBorder="1" applyAlignment="1" applyProtection="1">
      <alignment horizontal="center" vertical="center" wrapText="1"/>
      <protection locked="0"/>
    </xf>
    <xf numFmtId="0" fontId="20" fillId="0" borderId="14" xfId="0" applyFont="1" applyBorder="1" applyAlignment="1" applyProtection="1">
      <alignment horizontal="left" vertical="center" wrapText="1"/>
      <protection locked="0"/>
    </xf>
    <xf numFmtId="0" fontId="40" fillId="0" borderId="38" xfId="0" applyFont="1" applyBorder="1" applyAlignment="1" applyProtection="1">
      <alignment horizontal="left" vertical="center" wrapText="1"/>
      <protection locked="0"/>
    </xf>
    <xf numFmtId="0" fontId="20" fillId="0" borderId="21" xfId="0" applyFont="1" applyBorder="1" applyAlignment="1" applyProtection="1">
      <alignment horizontal="center" vertical="center" wrapText="1"/>
      <protection locked="0"/>
    </xf>
    <xf numFmtId="0" fontId="41" fillId="0" borderId="10" xfId="0" applyFont="1" applyBorder="1" applyAlignment="1" applyProtection="1">
      <alignment vertical="center" wrapText="1"/>
      <protection locked="0"/>
    </xf>
    <xf numFmtId="0" fontId="19" fillId="0" borderId="58" xfId="0" applyFont="1" applyBorder="1" applyAlignment="1" applyProtection="1">
      <alignment horizontal="center" vertical="center" shrinkToFit="1"/>
      <protection locked="0"/>
    </xf>
    <xf numFmtId="0" fontId="29" fillId="0" borderId="23" xfId="0" applyFont="1" applyBorder="1" applyAlignment="1" applyProtection="1">
      <alignment horizontal="left" vertical="center" wrapText="1"/>
      <protection locked="0"/>
    </xf>
    <xf numFmtId="0" fontId="45" fillId="0" borderId="14" xfId="0"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40" fillId="0" borderId="21" xfId="0" applyFont="1" applyBorder="1" applyAlignment="1" applyProtection="1">
      <alignment vertical="center" wrapText="1"/>
      <protection locked="0"/>
    </xf>
    <xf numFmtId="0" fontId="20" fillId="0" borderId="1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40" fillId="0" borderId="21" xfId="0" applyFont="1" applyBorder="1" applyAlignment="1" applyProtection="1">
      <alignment horizontal="left" vertical="center" wrapText="1"/>
      <protection locked="0"/>
    </xf>
    <xf numFmtId="0" fontId="20" fillId="0" borderId="15" xfId="0" applyFont="1" applyBorder="1" applyAlignment="1" applyProtection="1">
      <alignment vertical="center" wrapText="1"/>
      <protection locked="0"/>
    </xf>
    <xf numFmtId="0" fontId="20" fillId="0" borderId="26" xfId="0" applyFont="1" applyBorder="1" applyAlignment="1" applyProtection="1">
      <alignment vertical="center" wrapText="1"/>
      <protection locked="0"/>
    </xf>
    <xf numFmtId="0" fontId="46" fillId="0" borderId="46" xfId="0" applyFont="1" applyBorder="1" applyAlignment="1" applyProtection="1">
      <alignment vertical="center" wrapText="1"/>
      <protection locked="0"/>
    </xf>
    <xf numFmtId="0" fontId="42" fillId="0" borderId="13" xfId="0" applyFont="1" applyBorder="1" applyAlignment="1" applyProtection="1">
      <alignment vertical="center" wrapText="1"/>
      <protection locked="0"/>
    </xf>
    <xf numFmtId="0" fontId="43" fillId="0" borderId="21" xfId="0" applyFont="1" applyBorder="1" applyAlignment="1" applyProtection="1">
      <alignment vertical="center" wrapText="1"/>
      <protection locked="0"/>
    </xf>
    <xf numFmtId="0" fontId="43" fillId="0" borderId="14" xfId="0" applyFont="1" applyBorder="1" applyAlignment="1" applyProtection="1">
      <alignment vertical="center" wrapText="1"/>
      <protection locked="0"/>
    </xf>
    <xf numFmtId="0" fontId="19" fillId="0" borderId="83" xfId="0" applyFont="1" applyBorder="1" applyAlignment="1" applyProtection="1">
      <alignment horizontal="center" vertical="center" shrinkToFit="1"/>
      <protection locked="0"/>
    </xf>
    <xf numFmtId="0" fontId="19" fillId="0" borderId="20" xfId="0" applyFont="1" applyBorder="1" applyAlignment="1" applyProtection="1">
      <alignment horizontal="right" vertical="center"/>
      <protection locked="0"/>
    </xf>
    <xf numFmtId="0" fontId="19" fillId="0" borderId="23" xfId="0" applyFont="1" applyBorder="1" applyAlignment="1" applyProtection="1">
      <alignment horizontal="right" vertical="center" shrinkToFit="1"/>
      <protection locked="0"/>
    </xf>
    <xf numFmtId="0" fontId="42" fillId="0" borderId="10" xfId="0" applyFont="1" applyBorder="1" applyAlignment="1" applyProtection="1">
      <alignment vertical="center" wrapText="1"/>
      <protection locked="0"/>
    </xf>
    <xf numFmtId="0" fontId="35" fillId="0" borderId="10" xfId="0" applyFont="1" applyBorder="1" applyAlignment="1" applyProtection="1">
      <alignment horizontal="center" vertical="center" textRotation="255"/>
      <protection locked="0"/>
    </xf>
    <xf numFmtId="0" fontId="35" fillId="0" borderId="10" xfId="0" applyFont="1" applyBorder="1" applyAlignment="1" applyProtection="1">
      <alignment vertical="center" textRotation="255"/>
      <protection locked="0"/>
    </xf>
    <xf numFmtId="0" fontId="19" fillId="0" borderId="10" xfId="0" applyFont="1" applyBorder="1" applyAlignment="1" applyProtection="1">
      <alignment horizontal="center" vertical="center" textRotation="255"/>
      <protection locked="0"/>
    </xf>
    <xf numFmtId="0" fontId="19" fillId="0" borderId="10" xfId="0" applyFont="1" applyBorder="1" applyAlignment="1" applyProtection="1">
      <alignment vertical="center" textRotation="255"/>
      <protection locked="0"/>
    </xf>
    <xf numFmtId="0" fontId="19" fillId="30" borderId="27" xfId="0" applyFont="1" applyFill="1" applyBorder="1" applyAlignment="1" applyProtection="1">
      <alignment horizontal="left" vertical="center"/>
      <protection locked="0"/>
    </xf>
    <xf numFmtId="0" fontId="20" fillId="0" borderId="13"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19" fillId="0" borderId="89" xfId="0" applyFont="1" applyBorder="1" applyAlignment="1" applyProtection="1">
      <alignment horizontal="left" vertical="center" shrinkToFit="1"/>
      <protection locked="0"/>
    </xf>
    <xf numFmtId="0" fontId="43" fillId="0" borderId="69" xfId="0" applyFont="1" applyBorder="1" applyAlignment="1" applyProtection="1">
      <alignment vertical="center" wrapText="1"/>
      <protection locked="0"/>
    </xf>
    <xf numFmtId="0" fontId="47" fillId="0" borderId="69" xfId="0" applyFont="1" applyBorder="1" applyAlignment="1" applyProtection="1">
      <alignment vertical="center" wrapText="1"/>
      <protection locked="0"/>
    </xf>
    <xf numFmtId="0" fontId="43" fillId="0" borderId="56" xfId="0" applyFont="1" applyBorder="1" applyAlignment="1" applyProtection="1">
      <alignment vertical="center" wrapText="1"/>
      <protection locked="0"/>
    </xf>
    <xf numFmtId="0" fontId="43" fillId="0" borderId="42" xfId="0" applyFont="1" applyBorder="1" applyAlignment="1" applyProtection="1">
      <alignment vertical="center" wrapText="1"/>
      <protection locked="0"/>
    </xf>
    <xf numFmtId="0" fontId="43" fillId="0" borderId="10" xfId="0" applyFont="1" applyBorder="1" applyAlignment="1" applyProtection="1">
      <alignment vertical="center" wrapText="1"/>
      <protection locked="0"/>
    </xf>
    <xf numFmtId="0" fontId="43" fillId="0" borderId="68" xfId="0" applyFont="1" applyBorder="1" applyAlignment="1" applyProtection="1">
      <alignment vertical="center" wrapText="1"/>
      <protection locked="0"/>
    </xf>
    <xf numFmtId="0" fontId="43" fillId="0" borderId="41" xfId="0" applyFont="1" applyBorder="1" applyAlignment="1" applyProtection="1">
      <alignment vertical="center" wrapText="1"/>
      <protection locked="0"/>
    </xf>
    <xf numFmtId="0" fontId="43" fillId="0" borderId="83" xfId="0" applyFont="1" applyBorder="1" applyAlignment="1" applyProtection="1">
      <alignment vertical="center" wrapText="1"/>
      <protection locked="0"/>
    </xf>
    <xf numFmtId="0" fontId="19" fillId="0" borderId="94" xfId="0" applyFont="1" applyBorder="1" applyAlignment="1" applyProtection="1">
      <alignment horizontal="right" vertical="center"/>
      <protection locked="0"/>
    </xf>
    <xf numFmtId="0" fontId="19" fillId="0" borderId="95" xfId="0" applyFont="1" applyBorder="1" applyAlignment="1" applyProtection="1">
      <alignment horizontal="right" vertical="center"/>
      <protection locked="0"/>
    </xf>
    <xf numFmtId="0" fontId="19" fillId="0" borderId="96" xfId="0" applyFont="1" applyBorder="1" applyAlignment="1" applyProtection="1">
      <alignment horizontal="right" vertical="center"/>
      <protection locked="0"/>
    </xf>
    <xf numFmtId="0" fontId="35" fillId="0" borderId="51" xfId="0" applyFont="1" applyBorder="1" applyAlignment="1" applyProtection="1">
      <alignment horizontal="center" vertical="center"/>
      <protection locked="0"/>
    </xf>
    <xf numFmtId="0" fontId="20" fillId="30" borderId="81" xfId="0" applyFont="1" applyFill="1" applyBorder="1" applyAlignment="1" applyProtection="1">
      <alignment vertical="center" wrapText="1"/>
      <protection locked="0"/>
    </xf>
    <xf numFmtId="0" fontId="19" fillId="0" borderId="50" xfId="0" applyFont="1" applyBorder="1" applyAlignment="1" applyProtection="1">
      <alignment vertical="center" shrinkToFit="1"/>
      <protection locked="0"/>
    </xf>
    <xf numFmtId="0" fontId="35" fillId="0" borderId="94" xfId="0" applyFont="1" applyBorder="1" applyAlignment="1" applyProtection="1">
      <alignment horizontal="right" vertical="center"/>
      <protection locked="0"/>
    </xf>
    <xf numFmtId="0" fontId="35" fillId="0" borderId="95" xfId="0" applyFont="1" applyBorder="1" applyAlignment="1" applyProtection="1">
      <alignment horizontal="right" vertical="center"/>
      <protection locked="0"/>
    </xf>
    <xf numFmtId="0" fontId="35" fillId="0" borderId="96" xfId="0" applyFont="1" applyBorder="1" applyAlignment="1" applyProtection="1">
      <alignment horizontal="right" vertical="center"/>
      <protection locked="0"/>
    </xf>
    <xf numFmtId="0" fontId="31" fillId="0" borderId="94" xfId="0" applyFont="1" applyBorder="1" applyProtection="1">
      <alignment vertical="center"/>
      <protection locked="0"/>
    </xf>
    <xf numFmtId="0" fontId="31" fillId="0" borderId="96" xfId="0" applyFont="1" applyBorder="1" applyProtection="1">
      <alignment vertical="center"/>
      <protection locked="0"/>
    </xf>
    <xf numFmtId="0" fontId="31" fillId="26" borderId="79" xfId="0" applyFont="1" applyFill="1" applyBorder="1" applyAlignment="1" applyProtection="1">
      <alignment horizontal="left" vertical="center" shrinkToFit="1"/>
      <protection locked="0"/>
    </xf>
    <xf numFmtId="0" fontId="31" fillId="26" borderId="32" xfId="0" applyFont="1" applyFill="1" applyBorder="1" applyAlignment="1" applyProtection="1">
      <alignment horizontal="left" vertical="center" shrinkToFit="1"/>
      <protection locked="0"/>
    </xf>
    <xf numFmtId="0" fontId="35" fillId="0" borderId="63" xfId="0" applyFont="1" applyBorder="1" applyAlignment="1" applyProtection="1">
      <alignment horizontal="center" vertical="center"/>
      <protection locked="0"/>
    </xf>
    <xf numFmtId="0" fontId="35" fillId="0" borderId="10" xfId="0" applyFont="1" applyBorder="1" applyAlignment="1" applyProtection="1">
      <alignment horizontal="right" vertical="center"/>
      <protection locked="0"/>
    </xf>
    <xf numFmtId="0" fontId="35" fillId="26" borderId="79" xfId="0" applyFont="1" applyFill="1" applyBorder="1" applyAlignment="1" applyProtection="1">
      <alignment horizontal="left" vertical="center" shrinkToFit="1"/>
      <protection locked="0"/>
    </xf>
    <xf numFmtId="0" fontId="35" fillId="26" borderId="32" xfId="0" applyFont="1" applyFill="1" applyBorder="1" applyAlignment="1" applyProtection="1">
      <alignment horizontal="left" vertical="center" shrinkToFit="1"/>
      <protection locked="0"/>
    </xf>
    <xf numFmtId="0" fontId="19" fillId="30" borderId="27" xfId="0" applyFont="1" applyFill="1" applyBorder="1" applyAlignment="1" applyProtection="1">
      <alignment vertical="center" wrapText="1" shrinkToFit="1"/>
      <protection locked="0"/>
    </xf>
    <xf numFmtId="0" fontId="19" fillId="30" borderId="45" xfId="0" applyFont="1" applyFill="1" applyBorder="1" applyAlignment="1" applyProtection="1">
      <alignment vertical="center" wrapText="1" shrinkToFit="1"/>
      <protection locked="0"/>
    </xf>
    <xf numFmtId="0" fontId="29" fillId="30" borderId="50" xfId="0" applyFont="1" applyFill="1" applyBorder="1" applyAlignment="1" applyProtection="1">
      <alignment vertical="center" wrapText="1" shrinkToFit="1"/>
      <protection locked="0"/>
    </xf>
    <xf numFmtId="0" fontId="29" fillId="30" borderId="30" xfId="0" applyFont="1" applyFill="1" applyBorder="1" applyAlignment="1" applyProtection="1">
      <alignment vertical="center" wrapText="1" shrinkToFit="1"/>
      <protection locked="0"/>
    </xf>
    <xf numFmtId="0" fontId="19" fillId="30" borderId="28" xfId="0" applyFont="1" applyFill="1" applyBorder="1" applyAlignment="1" applyProtection="1">
      <alignment horizontal="left" vertical="center" shrinkToFit="1"/>
      <protection locked="0"/>
    </xf>
    <xf numFmtId="0" fontId="19" fillId="30" borderId="25" xfId="0" applyFont="1" applyFill="1" applyBorder="1" applyAlignment="1" applyProtection="1">
      <alignment horizontal="left" vertical="center" shrinkToFit="1"/>
      <protection locked="0"/>
    </xf>
    <xf numFmtId="0" fontId="19" fillId="30" borderId="45" xfId="0" applyFont="1" applyFill="1" applyBorder="1" applyAlignment="1" applyProtection="1">
      <alignment horizontal="left" vertical="center" shrinkToFit="1"/>
      <protection locked="0"/>
    </xf>
    <xf numFmtId="0" fontId="32" fillId="30" borderId="25" xfId="0" applyFont="1" applyFill="1" applyBorder="1" applyAlignment="1" applyProtection="1">
      <alignment vertical="center" shrinkToFit="1"/>
      <protection locked="0"/>
    </xf>
    <xf numFmtId="0" fontId="32" fillId="30" borderId="22" xfId="0" applyFont="1" applyFill="1" applyBorder="1" applyAlignment="1" applyProtection="1">
      <alignment vertical="center" shrinkToFit="1"/>
      <protection locked="0"/>
    </xf>
    <xf numFmtId="0" fontId="19" fillId="0" borderId="54" xfId="0" applyFont="1" applyBorder="1" applyAlignment="1" applyProtection="1">
      <alignment horizontal="center" vertical="center"/>
      <protection locked="0"/>
    </xf>
    <xf numFmtId="0" fontId="32" fillId="0" borderId="10" xfId="0" applyFont="1" applyBorder="1" applyAlignment="1" applyProtection="1">
      <alignment horizontal="right" vertical="center"/>
      <protection locked="0"/>
    </xf>
    <xf numFmtId="0" fontId="32" fillId="0" borderId="46" xfId="0" applyFont="1" applyBorder="1" applyAlignment="1" applyProtection="1">
      <alignment horizontal="right" vertical="center"/>
      <protection locked="0"/>
    </xf>
    <xf numFmtId="0" fontId="19" fillId="0" borderId="73" xfId="0" applyFont="1" applyBorder="1" applyAlignment="1" applyProtection="1">
      <alignment horizontal="right" vertical="center"/>
      <protection locked="0"/>
    </xf>
    <xf numFmtId="0" fontId="35" fillId="0" borderId="13" xfId="0" applyFont="1" applyBorder="1" applyAlignment="1" applyProtection="1">
      <alignment horizontal="center" vertical="center"/>
      <protection locked="0"/>
    </xf>
    <xf numFmtId="0" fontId="19" fillId="0" borderId="13" xfId="0" applyFont="1" applyBorder="1" applyAlignment="1" applyProtection="1">
      <alignment horizontal="right" vertical="center" shrinkToFit="1"/>
      <protection locked="0"/>
    </xf>
    <xf numFmtId="0" fontId="35" fillId="0" borderId="73" xfId="0" applyFont="1" applyBorder="1" applyAlignment="1" applyProtection="1">
      <alignment horizontal="right" vertical="center"/>
      <protection locked="0"/>
    </xf>
    <xf numFmtId="0" fontId="19" fillId="30" borderId="24" xfId="0" applyFont="1" applyFill="1" applyBorder="1" applyAlignment="1" applyProtection="1">
      <alignment horizontal="left" vertical="center" shrinkToFit="1"/>
      <protection locked="0"/>
    </xf>
    <xf numFmtId="0" fontId="29" fillId="30" borderId="45" xfId="0" applyFont="1" applyFill="1" applyBorder="1" applyAlignment="1" applyProtection="1">
      <alignment vertical="center" shrinkToFit="1"/>
      <protection locked="0"/>
    </xf>
    <xf numFmtId="9" fontId="19" fillId="30" borderId="27" xfId="28" applyFont="1" applyFill="1" applyBorder="1" applyAlignment="1" applyProtection="1">
      <alignment vertical="center" shrinkToFit="1"/>
      <protection locked="0"/>
    </xf>
    <xf numFmtId="0" fontId="36" fillId="0" borderId="98" xfId="0" applyFont="1" applyBorder="1" applyProtection="1">
      <alignment vertical="center"/>
      <protection locked="0"/>
    </xf>
    <xf numFmtId="0" fontId="35" fillId="30" borderId="25" xfId="0" applyFont="1" applyFill="1" applyBorder="1" applyAlignment="1" applyProtection="1">
      <alignment horizontal="left" vertical="center"/>
      <protection locked="0"/>
    </xf>
    <xf numFmtId="0" fontId="35" fillId="30" borderId="27" xfId="0" applyFont="1" applyFill="1" applyBorder="1" applyAlignment="1" applyProtection="1">
      <alignment horizontal="left" vertical="center"/>
      <protection locked="0"/>
    </xf>
    <xf numFmtId="0" fontId="19" fillId="30" borderId="29" xfId="0" applyFont="1" applyFill="1" applyBorder="1" applyAlignment="1" applyProtection="1">
      <alignment horizontal="left" vertical="center"/>
      <protection locked="0"/>
    </xf>
    <xf numFmtId="0" fontId="31" fillId="0" borderId="98" xfId="0" applyFont="1" applyBorder="1" applyProtection="1">
      <alignment vertical="center"/>
      <protection locked="0"/>
    </xf>
    <xf numFmtId="0" fontId="19" fillId="30" borderId="25" xfId="0" applyFont="1" applyFill="1" applyBorder="1" applyAlignment="1" applyProtection="1">
      <alignment horizontal="left" vertical="center"/>
      <protection locked="0"/>
    </xf>
    <xf numFmtId="0" fontId="19" fillId="30" borderId="30" xfId="0" applyFont="1" applyFill="1" applyBorder="1" applyAlignment="1" applyProtection="1">
      <alignment horizontal="left" vertical="center"/>
      <protection locked="0"/>
    </xf>
    <xf numFmtId="0" fontId="19" fillId="30" borderId="24" xfId="0" applyFont="1" applyFill="1" applyBorder="1" applyAlignment="1" applyProtection="1">
      <alignment horizontal="left" vertical="center"/>
      <protection locked="0"/>
    </xf>
    <xf numFmtId="0" fontId="19" fillId="30" borderId="22" xfId="0" applyFont="1" applyFill="1" applyBorder="1" applyAlignment="1" applyProtection="1">
      <alignment horizontal="left" vertical="center"/>
      <protection locked="0"/>
    </xf>
    <xf numFmtId="0" fontId="19" fillId="28" borderId="38" xfId="0" applyFont="1" applyFill="1" applyBorder="1" applyAlignment="1" applyProtection="1">
      <alignment horizontal="right" vertical="center"/>
      <protection locked="0"/>
    </xf>
    <xf numFmtId="0" fontId="19" fillId="0" borderId="10" xfId="0" applyFont="1" applyBorder="1" applyAlignment="1" applyProtection="1">
      <alignment horizontal="right" vertical="center" shrinkToFit="1"/>
      <protection locked="0"/>
    </xf>
    <xf numFmtId="0" fontId="19" fillId="30" borderId="28" xfId="0" applyFont="1" applyFill="1" applyBorder="1" applyAlignment="1" applyProtection="1">
      <alignment horizontal="left" vertical="center"/>
      <protection locked="0"/>
    </xf>
    <xf numFmtId="0" fontId="19" fillId="30" borderId="29" xfId="0" applyFont="1" applyFill="1" applyBorder="1" applyProtection="1">
      <alignment vertical="center"/>
      <protection locked="0"/>
    </xf>
    <xf numFmtId="0" fontId="19" fillId="30" borderId="28" xfId="0" applyFont="1" applyFill="1" applyBorder="1" applyProtection="1">
      <alignment vertical="center"/>
      <protection locked="0"/>
    </xf>
    <xf numFmtId="0" fontId="31" fillId="0" borderId="95" xfId="0" applyFont="1" applyBorder="1" applyProtection="1">
      <alignment vertical="center"/>
      <protection locked="0"/>
    </xf>
    <xf numFmtId="0" fontId="31" fillId="26" borderId="22" xfId="0" applyFont="1" applyFill="1" applyBorder="1" applyAlignment="1" applyProtection="1">
      <alignment horizontal="left" vertical="center" shrinkToFit="1"/>
      <protection locked="0"/>
    </xf>
    <xf numFmtId="0" fontId="31" fillId="26" borderId="22" xfId="0" applyFont="1" applyFill="1" applyBorder="1" applyAlignment="1" applyProtection="1">
      <alignment horizontal="left" vertical="center"/>
      <protection locked="0"/>
    </xf>
    <xf numFmtId="0" fontId="31" fillId="26" borderId="30" xfId="0" applyFont="1" applyFill="1" applyBorder="1" applyAlignment="1" applyProtection="1">
      <alignment horizontal="left" vertical="center"/>
      <protection locked="0"/>
    </xf>
    <xf numFmtId="0" fontId="31" fillId="26" borderId="28" xfId="0" applyFont="1" applyFill="1" applyBorder="1" applyAlignment="1" applyProtection="1">
      <alignment horizontal="left" vertical="center" shrinkToFit="1"/>
      <protection locked="0"/>
    </xf>
    <xf numFmtId="0" fontId="31" fillId="0" borderId="10" xfId="0" applyFont="1" applyBorder="1" applyAlignment="1" applyProtection="1">
      <alignment vertical="center" shrinkToFit="1"/>
      <protection locked="0"/>
    </xf>
    <xf numFmtId="0" fontId="31" fillId="0" borderId="10" xfId="0" applyFont="1" applyBorder="1" applyAlignment="1" applyProtection="1">
      <alignment horizontal="right" vertical="center" shrinkToFit="1"/>
      <protection locked="0"/>
    </xf>
    <xf numFmtId="0" fontId="35" fillId="0" borderId="73" xfId="0" applyFont="1" applyBorder="1" applyProtection="1">
      <alignment vertical="center"/>
      <protection locked="0"/>
    </xf>
    <xf numFmtId="0" fontId="35" fillId="26" borderId="22" xfId="0" applyFont="1" applyFill="1" applyBorder="1" applyAlignment="1" applyProtection="1">
      <alignment horizontal="left" vertical="center" shrinkToFit="1"/>
      <protection locked="0"/>
    </xf>
    <xf numFmtId="0" fontId="35" fillId="26" borderId="28" xfId="0" applyFont="1" applyFill="1" applyBorder="1" applyAlignment="1" applyProtection="1">
      <alignment horizontal="left" vertical="center" shrinkToFit="1"/>
      <protection locked="0"/>
    </xf>
    <xf numFmtId="0" fontId="20" fillId="0" borderId="51" xfId="0" applyFont="1" applyBorder="1" applyAlignment="1" applyProtection="1">
      <alignment horizontal="left" vertical="center" wrapText="1"/>
      <protection locked="0"/>
    </xf>
    <xf numFmtId="0" fontId="35" fillId="26" borderId="15" xfId="0" applyFont="1" applyFill="1" applyBorder="1" applyAlignment="1" applyProtection="1">
      <alignment horizontal="left" vertical="center" shrinkToFit="1"/>
      <protection locked="0"/>
    </xf>
    <xf numFmtId="0" fontId="0" fillId="0" borderId="15" xfId="0" applyBorder="1" applyProtection="1">
      <alignment vertical="center"/>
      <protection locked="0"/>
    </xf>
    <xf numFmtId="0" fontId="19" fillId="28" borderId="15" xfId="0" applyFont="1" applyFill="1" applyBorder="1" applyAlignment="1" applyProtection="1">
      <alignment horizontal="right" vertical="center"/>
      <protection locked="0"/>
    </xf>
    <xf numFmtId="0" fontId="48" fillId="0" borderId="0" xfId="0" applyFont="1" applyAlignment="1" applyProtection="1">
      <alignment horizontal="left" vertical="center"/>
      <protection locked="0"/>
    </xf>
    <xf numFmtId="0" fontId="50" fillId="0" borderId="39" xfId="0" applyFont="1" applyBorder="1" applyProtection="1">
      <alignment vertical="center"/>
      <protection locked="0"/>
    </xf>
    <xf numFmtId="0" fontId="51" fillId="0" borderId="39" xfId="0" applyFont="1" applyBorder="1" applyAlignment="1" applyProtection="1">
      <alignment horizontal="left" vertical="center"/>
      <protection locked="0"/>
    </xf>
    <xf numFmtId="0" fontId="50" fillId="0" borderId="39" xfId="0" applyFont="1" applyBorder="1" applyAlignment="1" applyProtection="1">
      <alignment horizontal="left" vertical="center"/>
      <protection locked="0"/>
    </xf>
    <xf numFmtId="0" fontId="52" fillId="0" borderId="0" xfId="0" applyFont="1" applyAlignment="1" applyProtection="1">
      <alignment horizontal="center" vertical="center" shrinkToFit="1"/>
      <protection locked="0"/>
    </xf>
    <xf numFmtId="0" fontId="52" fillId="0" borderId="0" xfId="0" applyFont="1" applyProtection="1">
      <alignment vertical="center"/>
      <protection locked="0"/>
    </xf>
    <xf numFmtId="0" fontId="52" fillId="0" borderId="0" xfId="0" applyFont="1" applyAlignment="1" applyProtection="1">
      <alignment horizontal="right" vertical="center"/>
      <protection locked="0"/>
    </xf>
    <xf numFmtId="0" fontId="52" fillId="0" borderId="0" xfId="0" applyFont="1" applyAlignment="1" applyProtection="1">
      <protection locked="0"/>
    </xf>
    <xf numFmtId="49" fontId="52" fillId="0" borderId="0" xfId="0" applyNumberFormat="1" applyFont="1" applyAlignment="1" applyProtection="1">
      <alignment horizontal="center" vertical="center" shrinkToFit="1"/>
      <protection locked="0"/>
    </xf>
    <xf numFmtId="0" fontId="52" fillId="0" borderId="0" xfId="0" applyFont="1" applyAlignment="1" applyProtection="1">
      <alignment horizontal="left" vertical="center" shrinkToFit="1"/>
      <protection locked="0"/>
    </xf>
    <xf numFmtId="0" fontId="19" fillId="0" borderId="0" xfId="0" applyFont="1" applyAlignment="1" applyProtection="1">
      <alignment horizontal="center" vertical="center"/>
      <protection locked="0"/>
    </xf>
    <xf numFmtId="0" fontId="19" fillId="32" borderId="79" xfId="0" applyFont="1" applyFill="1" applyBorder="1" applyAlignment="1" applyProtection="1">
      <alignment horizontal="left" vertical="center" shrinkToFit="1"/>
      <protection locked="0"/>
    </xf>
    <xf numFmtId="0" fontId="19" fillId="32" borderId="76" xfId="0" applyFont="1" applyFill="1" applyBorder="1" applyAlignment="1" applyProtection="1">
      <alignment horizontal="left" vertical="center" shrinkToFit="1"/>
      <protection locked="0"/>
    </xf>
    <xf numFmtId="0" fontId="19" fillId="32" borderId="32" xfId="0" applyFont="1" applyFill="1" applyBorder="1" applyAlignment="1" applyProtection="1">
      <alignment horizontal="left" vertical="center" shrinkToFit="1"/>
      <protection locked="0"/>
    </xf>
    <xf numFmtId="0" fontId="19" fillId="32" borderId="34" xfId="0" applyFont="1" applyFill="1" applyBorder="1" applyAlignment="1" applyProtection="1">
      <alignment horizontal="left" vertical="center" shrinkToFit="1"/>
      <protection locked="0"/>
    </xf>
    <xf numFmtId="0" fontId="35" fillId="0" borderId="17" xfId="0" applyFont="1" applyBorder="1" applyAlignment="1" applyProtection="1">
      <alignment horizontal="center" vertical="center"/>
      <protection locked="0"/>
    </xf>
    <xf numFmtId="0" fontId="35" fillId="0" borderId="16" xfId="0" applyFont="1" applyBorder="1" applyAlignment="1" applyProtection="1">
      <alignment horizontal="center" vertical="center"/>
      <protection locked="0"/>
    </xf>
    <xf numFmtId="0" fontId="35" fillId="0" borderId="12" xfId="0" applyFont="1" applyBorder="1" applyAlignment="1" applyProtection="1">
      <alignment horizontal="center" vertical="center" shrinkToFit="1"/>
      <protection locked="0"/>
    </xf>
    <xf numFmtId="0" fontId="35" fillId="0" borderId="31" xfId="0" applyFont="1" applyBorder="1" applyAlignment="1" applyProtection="1">
      <alignment horizontal="center" vertical="center" shrinkToFit="1"/>
      <protection locked="0"/>
    </xf>
    <xf numFmtId="0" fontId="35" fillId="0" borderId="63"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protection locked="0"/>
    </xf>
    <xf numFmtId="0" fontId="19" fillId="0" borderId="10" xfId="0" applyFont="1" applyBorder="1" applyAlignment="1" applyProtection="1">
      <alignment horizontal="center" vertical="center" shrinkToFit="1"/>
      <protection locked="0"/>
    </xf>
    <xf numFmtId="0" fontId="34" fillId="0" borderId="10"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protection locked="0"/>
    </xf>
    <xf numFmtId="0" fontId="19" fillId="0" borderId="15" xfId="0" applyFont="1" applyBorder="1" applyAlignment="1" applyProtection="1">
      <alignment horizontal="right" vertical="center"/>
      <protection locked="0"/>
    </xf>
    <xf numFmtId="0" fontId="19" fillId="0" borderId="23" xfId="0" applyFont="1" applyBorder="1" applyAlignment="1" applyProtection="1">
      <alignment horizontal="right" vertical="center"/>
      <protection locked="0"/>
    </xf>
    <xf numFmtId="0" fontId="19" fillId="0" borderId="71" xfId="0" applyFont="1" applyBorder="1" applyAlignment="1" applyProtection="1">
      <alignment horizontal="center" vertical="center" shrinkToFit="1"/>
      <protection locked="0"/>
    </xf>
    <xf numFmtId="0" fontId="19" fillId="0" borderId="89" xfId="0" applyFont="1" applyBorder="1" applyAlignment="1" applyProtection="1">
      <alignment horizontal="center" vertical="center" shrinkToFit="1"/>
      <protection locked="0"/>
    </xf>
    <xf numFmtId="0" fontId="19" fillId="0" borderId="90"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19" fillId="0" borderId="12"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63"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32" fillId="0" borderId="15" xfId="0" applyFont="1" applyBorder="1" applyAlignment="1" applyProtection="1">
      <alignment horizontal="center" vertical="center" wrapText="1"/>
      <protection locked="0"/>
    </xf>
    <xf numFmtId="0" fontId="32" fillId="0" borderId="23"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2" borderId="77" xfId="0" applyFont="1" applyFill="1" applyBorder="1" applyAlignment="1" applyProtection="1">
      <alignment horizontal="left" vertical="center" shrinkToFit="1"/>
      <protection locked="0"/>
    </xf>
    <xf numFmtId="0" fontId="19" fillId="32" borderId="48" xfId="0" applyFont="1" applyFill="1" applyBorder="1" applyAlignment="1" applyProtection="1">
      <alignment horizontal="left" vertical="center" shrinkToFit="1"/>
      <protection locked="0"/>
    </xf>
    <xf numFmtId="0" fontId="19" fillId="32" borderId="32" xfId="0" applyFont="1" applyFill="1" applyBorder="1" applyAlignment="1" applyProtection="1">
      <alignment horizontal="left" vertical="center"/>
      <protection locked="0"/>
    </xf>
    <xf numFmtId="0" fontId="19" fillId="32" borderId="34" xfId="0" applyFont="1" applyFill="1" applyBorder="1" applyAlignment="1" applyProtection="1">
      <alignment horizontal="left" vertical="center"/>
      <protection locked="0"/>
    </xf>
    <xf numFmtId="0" fontId="19" fillId="32" borderId="48" xfId="0" applyFont="1" applyFill="1" applyBorder="1" applyAlignment="1" applyProtection="1">
      <alignment horizontal="left" vertical="center"/>
      <protection locked="0"/>
    </xf>
    <xf numFmtId="0" fontId="34" fillId="0" borderId="15"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9" fillId="32" borderId="75" xfId="0" applyFont="1" applyFill="1" applyBorder="1" applyAlignment="1" applyProtection="1">
      <alignment horizontal="left" vertical="center" shrinkToFit="1"/>
      <protection locked="0"/>
    </xf>
    <xf numFmtId="0" fontId="0" fillId="32" borderId="80" xfId="0" applyFill="1" applyBorder="1" applyAlignment="1" applyProtection="1">
      <alignment horizontal="left" vertical="center" shrinkToFit="1"/>
      <protection locked="0"/>
    </xf>
    <xf numFmtId="0" fontId="35" fillId="0" borderId="33"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79" xfId="0" applyFont="1" applyBorder="1" applyAlignment="1" applyProtection="1">
      <alignment horizontal="center" vertical="center"/>
      <protection locked="0"/>
    </xf>
    <xf numFmtId="0" fontId="35" fillId="0" borderId="76" xfId="0" applyFont="1" applyBorder="1" applyAlignment="1" applyProtection="1">
      <alignment horizontal="center" vertical="center"/>
      <protection locked="0"/>
    </xf>
    <xf numFmtId="0" fontId="35" fillId="0" borderId="40" xfId="0" applyFont="1" applyBorder="1" applyAlignment="1" applyProtection="1">
      <alignment horizontal="center" vertical="center"/>
      <protection locked="0"/>
    </xf>
    <xf numFmtId="0" fontId="19" fillId="32" borderId="79" xfId="0" applyFont="1" applyFill="1" applyBorder="1" applyAlignment="1" applyProtection="1">
      <alignment horizontal="center" vertical="center" shrinkToFit="1"/>
      <protection locked="0"/>
    </xf>
    <xf numFmtId="0" fontId="19" fillId="32" borderId="76" xfId="0" applyFont="1" applyFill="1" applyBorder="1" applyAlignment="1" applyProtection="1">
      <alignment horizontal="center" vertical="center" shrinkToFit="1"/>
      <protection locked="0"/>
    </xf>
    <xf numFmtId="0" fontId="19" fillId="32" borderId="32" xfId="0" applyFont="1" applyFill="1" applyBorder="1" applyAlignment="1" applyProtection="1">
      <alignment horizontal="center" vertical="center" shrinkToFit="1"/>
      <protection locked="0"/>
    </xf>
    <xf numFmtId="0" fontId="19" fillId="32" borderId="34" xfId="0" applyFont="1" applyFill="1" applyBorder="1" applyAlignment="1" applyProtection="1">
      <alignment horizontal="center" vertical="center" shrinkToFit="1"/>
      <protection locked="0"/>
    </xf>
    <xf numFmtId="0" fontId="19" fillId="32" borderId="75" xfId="0" applyFont="1" applyFill="1" applyBorder="1" applyAlignment="1" applyProtection="1">
      <alignment horizontal="center" vertical="center" shrinkToFit="1"/>
      <protection locked="0"/>
    </xf>
    <xf numFmtId="0" fontId="19" fillId="32" borderId="80" xfId="0" applyFont="1" applyFill="1" applyBorder="1" applyAlignment="1" applyProtection="1">
      <alignment horizontal="center" vertical="center" shrinkToFit="1"/>
      <protection locked="0"/>
    </xf>
    <xf numFmtId="0" fontId="19" fillId="32" borderId="33" xfId="0" applyFont="1" applyFill="1" applyBorder="1" applyAlignment="1" applyProtection="1">
      <alignment horizontal="center" vertical="center" shrinkToFit="1"/>
      <protection locked="0"/>
    </xf>
    <xf numFmtId="0" fontId="19" fillId="32" borderId="40" xfId="0" applyFont="1" applyFill="1" applyBorder="1" applyAlignment="1" applyProtection="1">
      <alignment horizontal="center" vertical="center" shrinkToFit="1"/>
      <protection locked="0"/>
    </xf>
    <xf numFmtId="0" fontId="19" fillId="32" borderId="80" xfId="0" applyFont="1" applyFill="1" applyBorder="1" applyAlignment="1" applyProtection="1">
      <alignment horizontal="left" vertical="center" shrinkToFit="1"/>
      <protection locked="0"/>
    </xf>
    <xf numFmtId="0" fontId="19" fillId="32" borderId="33" xfId="0" applyFont="1" applyFill="1" applyBorder="1" applyAlignment="1" applyProtection="1">
      <alignment horizontal="left" vertical="center" shrinkToFit="1"/>
      <protection locked="0"/>
    </xf>
    <xf numFmtId="0" fontId="19" fillId="32" borderId="40" xfId="0" applyFont="1" applyFill="1" applyBorder="1" applyAlignment="1" applyProtection="1">
      <alignment horizontal="left" vertical="center" shrinkToFit="1"/>
      <protection locked="0"/>
    </xf>
    <xf numFmtId="0" fontId="19" fillId="32" borderId="44" xfId="0" applyFont="1" applyFill="1" applyBorder="1" applyAlignment="1" applyProtection="1">
      <alignment horizontal="left" vertical="center" shrinkToFit="1"/>
      <protection locked="0"/>
    </xf>
    <xf numFmtId="0" fontId="19" fillId="0" borderId="15" xfId="0" applyFont="1" applyBorder="1" applyAlignment="1" applyProtection="1">
      <alignment horizontal="right" vertical="center" shrinkToFit="1"/>
      <protection locked="0"/>
    </xf>
    <xf numFmtId="0" fontId="19" fillId="0" borderId="23" xfId="0" applyFont="1" applyBorder="1" applyAlignment="1" applyProtection="1">
      <alignment horizontal="right" vertical="center" shrinkToFit="1"/>
      <protection locked="0"/>
    </xf>
    <xf numFmtId="0" fontId="32" fillId="0" borderId="15" xfId="0" applyFont="1" applyBorder="1" applyAlignment="1" applyProtection="1">
      <alignment horizontal="left" vertical="center" shrinkToFit="1"/>
      <protection locked="0"/>
    </xf>
    <xf numFmtId="0" fontId="32" fillId="0" borderId="23" xfId="0" applyFont="1" applyBorder="1" applyAlignment="1" applyProtection="1">
      <alignment horizontal="left" vertical="center" shrinkToFit="1"/>
      <protection locked="0"/>
    </xf>
    <xf numFmtId="0" fontId="19" fillId="32" borderId="32" xfId="0" applyFont="1" applyFill="1" applyBorder="1" applyAlignment="1" applyProtection="1">
      <alignment horizontal="center" vertical="center"/>
      <protection locked="0"/>
    </xf>
    <xf numFmtId="0" fontId="19" fillId="32" borderId="34" xfId="0" applyFont="1" applyFill="1" applyBorder="1" applyAlignment="1" applyProtection="1">
      <alignment horizontal="center" vertical="center"/>
      <protection locked="0"/>
    </xf>
    <xf numFmtId="0" fontId="19" fillId="31" borderId="79" xfId="0" applyFont="1" applyFill="1" applyBorder="1" applyAlignment="1" applyProtection="1">
      <alignment horizontal="left" vertical="center" shrinkToFit="1"/>
      <protection locked="0"/>
    </xf>
    <xf numFmtId="0" fontId="19" fillId="31" borderId="77" xfId="0" applyFont="1" applyFill="1" applyBorder="1" applyAlignment="1" applyProtection="1">
      <alignment horizontal="left" vertical="center" shrinkToFit="1"/>
      <protection locked="0"/>
    </xf>
    <xf numFmtId="0" fontId="19" fillId="31" borderId="76" xfId="0" applyFont="1" applyFill="1" applyBorder="1" applyAlignment="1" applyProtection="1">
      <alignment horizontal="left" vertical="center" shrinkToFit="1"/>
      <protection locked="0"/>
    </xf>
    <xf numFmtId="0" fontId="19" fillId="31" borderId="32" xfId="0" applyFont="1" applyFill="1" applyBorder="1" applyAlignment="1" applyProtection="1">
      <alignment horizontal="left" vertical="center" shrinkToFit="1"/>
      <protection locked="0"/>
    </xf>
    <xf numFmtId="0" fontId="19" fillId="31" borderId="48" xfId="0" applyFont="1" applyFill="1" applyBorder="1" applyAlignment="1" applyProtection="1">
      <alignment horizontal="left" vertical="center" shrinkToFit="1"/>
      <protection locked="0"/>
    </xf>
    <xf numFmtId="0" fontId="19" fillId="31" borderId="34" xfId="0" applyFont="1" applyFill="1" applyBorder="1" applyAlignment="1" applyProtection="1">
      <alignment horizontal="left" vertical="center" shrinkToFit="1"/>
      <protection locked="0"/>
    </xf>
    <xf numFmtId="0" fontId="19" fillId="31" borderId="75" xfId="0" applyFont="1" applyFill="1" applyBorder="1" applyAlignment="1" applyProtection="1">
      <alignment horizontal="center" vertical="center" shrinkToFit="1"/>
      <protection locked="0"/>
    </xf>
    <xf numFmtId="0" fontId="19" fillId="31" borderId="80" xfId="0" applyFont="1" applyFill="1" applyBorder="1" applyAlignment="1" applyProtection="1">
      <alignment horizontal="center" vertical="center" shrinkToFit="1"/>
      <protection locked="0"/>
    </xf>
    <xf numFmtId="0" fontId="19" fillId="31" borderId="33" xfId="0" applyFont="1" applyFill="1" applyBorder="1" applyAlignment="1" applyProtection="1">
      <alignment horizontal="left" vertical="center" shrinkToFit="1"/>
      <protection locked="0"/>
    </xf>
    <xf numFmtId="0" fontId="0" fillId="31" borderId="40" xfId="0" applyFill="1" applyBorder="1" applyAlignment="1" applyProtection="1">
      <alignment horizontal="left" vertical="center" shrinkToFit="1"/>
      <protection locked="0"/>
    </xf>
    <xf numFmtId="0" fontId="19" fillId="31" borderId="75" xfId="0" applyFont="1" applyFill="1" applyBorder="1" applyAlignment="1" applyProtection="1">
      <alignment horizontal="left" vertical="center" shrinkToFit="1"/>
      <protection locked="0"/>
    </xf>
    <xf numFmtId="0" fontId="19" fillId="31" borderId="78" xfId="0" applyFont="1" applyFill="1" applyBorder="1" applyAlignment="1" applyProtection="1">
      <alignment horizontal="left" vertical="center" shrinkToFit="1"/>
      <protection locked="0"/>
    </xf>
    <xf numFmtId="0" fontId="19" fillId="31" borderId="80" xfId="0" applyFont="1" applyFill="1" applyBorder="1" applyAlignment="1" applyProtection="1">
      <alignment horizontal="left" vertical="center" shrinkToFit="1"/>
      <protection locked="0"/>
    </xf>
    <xf numFmtId="0" fontId="19" fillId="31" borderId="35" xfId="0" applyFont="1" applyFill="1" applyBorder="1" applyAlignment="1" applyProtection="1">
      <alignment horizontal="left" vertical="center" shrinkToFit="1"/>
      <protection locked="0"/>
    </xf>
    <xf numFmtId="0" fontId="19" fillId="31" borderId="40" xfId="0" applyFont="1" applyFill="1" applyBorder="1" applyAlignment="1" applyProtection="1">
      <alignment horizontal="left" vertical="center" shrinkToFit="1"/>
      <protection locked="0"/>
    </xf>
    <xf numFmtId="0" fontId="32" fillId="31" borderId="32" xfId="0" applyFont="1" applyFill="1" applyBorder="1" applyAlignment="1" applyProtection="1">
      <alignment horizontal="left" vertical="center" shrinkToFit="1"/>
      <protection locked="0"/>
    </xf>
    <xf numFmtId="0" fontId="32" fillId="31" borderId="48" xfId="0" applyFont="1" applyFill="1" applyBorder="1" applyAlignment="1" applyProtection="1">
      <alignment horizontal="left" vertical="center" shrinkToFit="1"/>
      <protection locked="0"/>
    </xf>
    <xf numFmtId="0" fontId="32" fillId="31" borderId="34" xfId="0" applyFont="1" applyFill="1" applyBorder="1" applyAlignment="1" applyProtection="1">
      <alignment horizontal="left" vertical="center" shrinkToFit="1"/>
      <protection locked="0"/>
    </xf>
    <xf numFmtId="0" fontId="19" fillId="0" borderId="15"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46"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31" borderId="82" xfId="0" applyFont="1" applyFill="1" applyBorder="1" applyAlignment="1" applyProtection="1">
      <alignment horizontal="left" vertical="center" shrinkToFit="1"/>
      <protection locked="0"/>
    </xf>
    <xf numFmtId="0" fontId="19" fillId="31" borderId="44" xfId="0" applyFont="1" applyFill="1" applyBorder="1" applyAlignment="1" applyProtection="1">
      <alignment horizontal="left" vertical="center" shrinkToFit="1"/>
      <protection locked="0"/>
    </xf>
    <xf numFmtId="0" fontId="19" fillId="31" borderId="79" xfId="0" applyFont="1" applyFill="1" applyBorder="1" applyAlignment="1" applyProtection="1">
      <alignment horizontal="center" vertical="center" shrinkToFit="1"/>
      <protection locked="0"/>
    </xf>
    <xf numFmtId="0" fontId="19" fillId="31" borderId="77" xfId="0" applyFont="1" applyFill="1" applyBorder="1" applyAlignment="1" applyProtection="1">
      <alignment horizontal="center" vertical="center" shrinkToFit="1"/>
      <protection locked="0"/>
    </xf>
    <xf numFmtId="0" fontId="19" fillId="31" borderId="76" xfId="0" applyFont="1" applyFill="1" applyBorder="1" applyAlignment="1" applyProtection="1">
      <alignment horizontal="center" vertical="center" shrinkToFit="1"/>
      <protection locked="0"/>
    </xf>
    <xf numFmtId="0" fontId="19" fillId="31" borderId="32" xfId="0" applyFont="1" applyFill="1" applyBorder="1" applyAlignment="1" applyProtection="1">
      <alignment horizontal="center" vertical="center"/>
      <protection locked="0"/>
    </xf>
    <xf numFmtId="0" fontId="19" fillId="31" borderId="48" xfId="0" applyFont="1" applyFill="1" applyBorder="1" applyAlignment="1" applyProtection="1">
      <alignment horizontal="center" vertical="center"/>
      <protection locked="0"/>
    </xf>
    <xf numFmtId="0" fontId="19" fillId="31" borderId="34" xfId="0" applyFont="1" applyFill="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1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19" fillId="31" borderId="82" xfId="0" applyFont="1" applyFill="1" applyBorder="1" applyAlignment="1" applyProtection="1">
      <alignment horizontal="center" vertical="center" shrinkToFit="1"/>
      <protection locked="0"/>
    </xf>
    <xf numFmtId="0" fontId="19" fillId="31" borderId="78" xfId="0" applyFont="1" applyFill="1" applyBorder="1" applyAlignment="1" applyProtection="1">
      <alignment horizontal="center" vertical="center" shrinkToFit="1"/>
      <protection locked="0"/>
    </xf>
    <xf numFmtId="0" fontId="19" fillId="31" borderId="81" xfId="0" applyFont="1" applyFill="1" applyBorder="1" applyAlignment="1" applyProtection="1">
      <alignment horizontal="center" vertical="center" shrinkToFit="1"/>
      <protection locked="0"/>
    </xf>
    <xf numFmtId="0" fontId="19" fillId="31" borderId="33" xfId="0" applyFont="1" applyFill="1" applyBorder="1" applyAlignment="1" applyProtection="1">
      <alignment horizontal="center" vertical="center" shrinkToFit="1"/>
      <protection locked="0"/>
    </xf>
    <xf numFmtId="0" fontId="19" fillId="31" borderId="44" xfId="0" applyFont="1" applyFill="1" applyBorder="1" applyAlignment="1" applyProtection="1">
      <alignment horizontal="center" vertical="center" shrinkToFit="1"/>
      <protection locked="0"/>
    </xf>
    <xf numFmtId="0" fontId="19" fillId="31" borderId="35" xfId="0" applyFont="1" applyFill="1" applyBorder="1" applyAlignment="1" applyProtection="1">
      <alignment horizontal="center" vertical="center" shrinkToFit="1"/>
      <protection locked="0"/>
    </xf>
    <xf numFmtId="0" fontId="19" fillId="31" borderId="47" xfId="0" applyFont="1" applyFill="1" applyBorder="1" applyAlignment="1" applyProtection="1">
      <alignment horizontal="center" vertical="center" shrinkToFit="1"/>
      <protection locked="0"/>
    </xf>
    <xf numFmtId="0" fontId="19" fillId="31" borderId="75" xfId="0" applyFont="1" applyFill="1" applyBorder="1" applyAlignment="1" applyProtection="1">
      <alignment horizontal="left" vertical="center" wrapText="1" shrinkToFit="1"/>
      <protection locked="0"/>
    </xf>
    <xf numFmtId="0" fontId="19" fillId="31" borderId="81" xfId="0" applyFont="1" applyFill="1" applyBorder="1" applyAlignment="1" applyProtection="1">
      <alignment horizontal="left" vertical="center" shrinkToFit="1"/>
      <protection locked="0"/>
    </xf>
    <xf numFmtId="0" fontId="19" fillId="31" borderId="47" xfId="0" applyFont="1" applyFill="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31" borderId="32" xfId="0" applyFont="1" applyFill="1" applyBorder="1" applyAlignment="1" applyProtection="1">
      <alignment horizontal="center" vertical="center" shrinkToFit="1"/>
      <protection locked="0"/>
    </xf>
    <xf numFmtId="0" fontId="19" fillId="31" borderId="34" xfId="0" applyFont="1" applyFill="1" applyBorder="1" applyAlignment="1" applyProtection="1">
      <alignment horizontal="center" vertical="center" shrinkToFit="1"/>
      <protection locked="0"/>
    </xf>
    <xf numFmtId="0" fontId="19" fillId="0" borderId="46" xfId="0" applyFont="1" applyBorder="1" applyAlignment="1" applyProtection="1">
      <alignment horizontal="right" vertical="center"/>
      <protection locked="0"/>
    </xf>
    <xf numFmtId="0" fontId="19" fillId="31" borderId="71" xfId="0" applyFont="1" applyFill="1" applyBorder="1" applyAlignment="1" applyProtection="1">
      <alignment horizontal="left" vertical="center" shrinkToFit="1"/>
      <protection locked="0"/>
    </xf>
    <xf numFmtId="0" fontId="19" fillId="31" borderId="43" xfId="0" applyFont="1" applyFill="1" applyBorder="1" applyAlignment="1" applyProtection="1">
      <alignment horizontal="left" vertical="center" shrinkToFit="1"/>
      <protection locked="0"/>
    </xf>
    <xf numFmtId="0" fontId="19" fillId="31" borderId="89" xfId="0" applyFont="1" applyFill="1" applyBorder="1" applyAlignment="1" applyProtection="1">
      <alignment horizontal="left" vertical="center" shrinkToFit="1"/>
      <protection locked="0"/>
    </xf>
    <xf numFmtId="0" fontId="19" fillId="0" borderId="32" xfId="0" applyFont="1" applyBorder="1" applyAlignment="1" applyProtection="1">
      <alignment horizontal="right" vertical="center"/>
      <protection locked="0"/>
    </xf>
    <xf numFmtId="0" fontId="19" fillId="0" borderId="48" xfId="0" applyFont="1" applyBorder="1" applyAlignment="1" applyProtection="1">
      <alignment horizontal="right" vertical="center"/>
      <protection locked="0"/>
    </xf>
    <xf numFmtId="0" fontId="19" fillId="0" borderId="34" xfId="0" applyFont="1" applyBorder="1" applyAlignment="1" applyProtection="1">
      <alignment horizontal="right" vertical="center"/>
      <protection locked="0"/>
    </xf>
    <xf numFmtId="0" fontId="19" fillId="31" borderId="32" xfId="0" applyFont="1" applyFill="1" applyBorder="1" applyAlignment="1" applyProtection="1">
      <alignment horizontal="justify" vertical="center" wrapText="1" shrinkToFit="1"/>
      <protection locked="0"/>
    </xf>
    <xf numFmtId="0" fontId="19" fillId="31" borderId="48" xfId="0" applyFont="1" applyFill="1" applyBorder="1" applyAlignment="1" applyProtection="1">
      <alignment horizontal="justify" vertical="center" wrapText="1" shrinkToFit="1"/>
      <protection locked="0"/>
    </xf>
    <xf numFmtId="0" fontId="19" fillId="31" borderId="44" xfId="0" applyFont="1" applyFill="1" applyBorder="1" applyAlignment="1" applyProtection="1">
      <alignment horizontal="justify" vertical="center" wrapText="1" shrinkToFit="1"/>
      <protection locked="0"/>
    </xf>
    <xf numFmtId="0" fontId="19" fillId="0" borderId="44" xfId="0" applyFont="1" applyBorder="1" applyAlignment="1" applyProtection="1">
      <alignment horizontal="right" vertical="center"/>
      <protection locked="0"/>
    </xf>
    <xf numFmtId="0" fontId="19" fillId="0" borderId="20" xfId="0" applyFont="1" applyBorder="1" applyAlignment="1" applyProtection="1">
      <alignment horizontal="left" vertical="center" wrapText="1"/>
      <protection locked="0"/>
    </xf>
    <xf numFmtId="0" fontId="19" fillId="0" borderId="45" xfId="0" applyFont="1" applyBorder="1" applyAlignment="1" applyProtection="1">
      <alignment horizontal="right" vertical="center" shrinkToFit="1"/>
      <protection locked="0"/>
    </xf>
    <xf numFmtId="0" fontId="19" fillId="0" borderId="30" xfId="0" applyFont="1" applyBorder="1" applyAlignment="1" applyProtection="1">
      <alignment horizontal="right" vertical="center" shrinkToFit="1"/>
      <protection locked="0"/>
    </xf>
    <xf numFmtId="0" fontId="0" fillId="31" borderId="48" xfId="0" applyFill="1" applyBorder="1" applyAlignment="1" applyProtection="1">
      <alignment horizontal="left" vertical="center" shrinkToFit="1"/>
      <protection locked="0"/>
    </xf>
    <xf numFmtId="0" fontId="0" fillId="31" borderId="44" xfId="0" applyFill="1" applyBorder="1" applyAlignment="1" applyProtection="1">
      <alignment horizontal="left" vertical="center" shrinkToFit="1"/>
      <protection locked="0"/>
    </xf>
    <xf numFmtId="0" fontId="19" fillId="0" borderId="15" xfId="0" applyFont="1" applyBorder="1" applyAlignment="1" applyProtection="1">
      <alignment horizontal="center" vertical="center" wrapText="1" shrinkToFit="1"/>
      <protection locked="0"/>
    </xf>
    <xf numFmtId="0" fontId="19" fillId="0" borderId="26" xfId="0" applyFont="1" applyBorder="1" applyAlignment="1" applyProtection="1">
      <alignment horizontal="center" vertical="center" wrapText="1" shrinkToFit="1"/>
      <protection locked="0"/>
    </xf>
    <xf numFmtId="0" fontId="20" fillId="0" borderId="26" xfId="0" applyFont="1" applyBorder="1" applyAlignment="1" applyProtection="1">
      <alignment horizontal="center" vertical="center" wrapText="1" shrinkToFit="1"/>
      <protection locked="0"/>
    </xf>
    <xf numFmtId="0" fontId="20" fillId="0" borderId="23" xfId="0" applyFont="1" applyBorder="1" applyAlignment="1" applyProtection="1">
      <alignment horizontal="center" vertical="center" wrapText="1" shrinkToFit="1"/>
      <protection locked="0"/>
    </xf>
    <xf numFmtId="0" fontId="19" fillId="0" borderId="46"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35" xfId="0" applyFont="1" applyBorder="1" applyAlignment="1" applyProtection="1">
      <alignment horizontal="right" vertical="center"/>
      <protection locked="0"/>
    </xf>
    <xf numFmtId="0" fontId="19" fillId="0" borderId="26" xfId="0" applyFont="1" applyBorder="1" applyAlignment="1" applyProtection="1">
      <alignment horizontal="right" vertical="center"/>
      <protection locked="0"/>
    </xf>
    <xf numFmtId="0" fontId="19" fillId="0" borderId="20" xfId="0" applyFont="1" applyBorder="1" applyAlignment="1" applyProtection="1">
      <alignment horizontal="right" vertical="center"/>
      <protection locked="0"/>
    </xf>
    <xf numFmtId="0" fontId="19" fillId="0" borderId="46" xfId="0" applyFont="1" applyBorder="1" applyAlignment="1" applyProtection="1">
      <alignment horizontal="right" vertical="center" shrinkToFit="1"/>
      <protection locked="0"/>
    </xf>
    <xf numFmtId="0" fontId="19" fillId="0" borderId="20" xfId="0" applyFont="1" applyBorder="1" applyAlignment="1" applyProtection="1">
      <alignment horizontal="right" vertical="center" shrinkToFit="1"/>
      <protection locked="0"/>
    </xf>
    <xf numFmtId="0" fontId="19" fillId="0" borderId="46" xfId="0" applyFont="1" applyBorder="1" applyAlignment="1" applyProtection="1">
      <alignment horizontal="center" vertical="center" shrinkToFit="1"/>
      <protection locked="0"/>
    </xf>
    <xf numFmtId="0" fontId="19" fillId="0" borderId="20"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protection locked="0"/>
    </xf>
    <xf numFmtId="0" fontId="19" fillId="31" borderId="47" xfId="0" applyFont="1" applyFill="1" applyBorder="1" applyAlignment="1" applyProtection="1">
      <alignment horizontal="center" vertical="center" wrapText="1" shrinkToFit="1"/>
      <protection locked="0"/>
    </xf>
    <xf numFmtId="0" fontId="19" fillId="31" borderId="48" xfId="0" applyFont="1" applyFill="1" applyBorder="1" applyAlignment="1" applyProtection="1">
      <alignment horizontal="center" vertical="center" shrinkToFit="1"/>
      <protection locked="0"/>
    </xf>
    <xf numFmtId="0" fontId="19" fillId="0" borderId="33" xfId="0" applyFont="1" applyBorder="1" applyAlignment="1" applyProtection="1">
      <alignment horizontal="right" vertical="center"/>
      <protection locked="0"/>
    </xf>
    <xf numFmtId="0" fontId="19" fillId="0" borderId="6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35" fillId="0" borderId="46"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19" fillId="30" borderId="79" xfId="0" applyFont="1" applyFill="1" applyBorder="1" applyAlignment="1" applyProtection="1">
      <alignment horizontal="center" vertical="center" shrinkToFit="1"/>
      <protection locked="0"/>
    </xf>
    <xf numFmtId="0" fontId="19" fillId="30" borderId="77" xfId="0" applyFont="1" applyFill="1" applyBorder="1" applyAlignment="1" applyProtection="1">
      <alignment horizontal="center" vertical="center" shrinkToFit="1"/>
      <protection locked="0"/>
    </xf>
    <xf numFmtId="0" fontId="19" fillId="30" borderId="76" xfId="0" applyFont="1" applyFill="1" applyBorder="1" applyAlignment="1" applyProtection="1">
      <alignment horizontal="center" vertical="center" shrinkToFit="1"/>
      <protection locked="0"/>
    </xf>
    <xf numFmtId="0" fontId="19" fillId="30" borderId="32" xfId="0" applyFont="1" applyFill="1" applyBorder="1" applyAlignment="1" applyProtection="1">
      <alignment horizontal="center" vertical="center" shrinkToFit="1"/>
      <protection locked="0"/>
    </xf>
    <xf numFmtId="0" fontId="19" fillId="30" borderId="48" xfId="0" applyFont="1" applyFill="1" applyBorder="1" applyAlignment="1" applyProtection="1">
      <alignment horizontal="center" vertical="center" shrinkToFit="1"/>
      <protection locked="0"/>
    </xf>
    <xf numFmtId="0" fontId="19" fillId="30" borderId="34" xfId="0" applyFont="1" applyFill="1" applyBorder="1" applyAlignment="1" applyProtection="1">
      <alignment horizontal="center" vertical="center" shrinkToFit="1"/>
      <protection locked="0"/>
    </xf>
    <xf numFmtId="0" fontId="19" fillId="30" borderId="79" xfId="0" applyFont="1" applyFill="1" applyBorder="1" applyAlignment="1" applyProtection="1">
      <alignment horizontal="left" vertical="center" shrinkToFit="1"/>
      <protection locked="0"/>
    </xf>
    <xf numFmtId="0" fontId="19" fillId="30" borderId="77" xfId="0" applyFont="1" applyFill="1" applyBorder="1" applyAlignment="1" applyProtection="1">
      <alignment horizontal="left" vertical="center" shrinkToFit="1"/>
      <protection locked="0"/>
    </xf>
    <xf numFmtId="0" fontId="19" fillId="30" borderId="76" xfId="0" applyFont="1" applyFill="1" applyBorder="1" applyAlignment="1" applyProtection="1">
      <alignment horizontal="left" vertical="center" shrinkToFit="1"/>
      <protection locked="0"/>
    </xf>
    <xf numFmtId="0" fontId="19" fillId="30" borderId="33" xfId="0" applyFont="1" applyFill="1" applyBorder="1" applyAlignment="1" applyProtection="1">
      <alignment vertical="center" shrinkToFit="1"/>
      <protection locked="0"/>
    </xf>
    <xf numFmtId="0" fontId="32" fillId="30" borderId="35" xfId="0" applyFont="1" applyFill="1" applyBorder="1" applyAlignment="1" applyProtection="1">
      <alignment vertical="center" shrinkToFit="1"/>
      <protection locked="0"/>
    </xf>
    <xf numFmtId="0" fontId="19" fillId="30" borderId="82" xfId="0" applyFont="1" applyFill="1" applyBorder="1" applyAlignment="1" applyProtection="1">
      <alignment horizontal="left" vertical="center" shrinkToFit="1"/>
      <protection locked="0"/>
    </xf>
    <xf numFmtId="0" fontId="19" fillId="30" borderId="32" xfId="0" applyFont="1" applyFill="1" applyBorder="1" applyAlignment="1" applyProtection="1">
      <alignment horizontal="left" vertical="center" shrinkToFit="1"/>
      <protection locked="0"/>
    </xf>
    <xf numFmtId="0" fontId="19" fillId="30" borderId="48" xfId="0" applyFont="1" applyFill="1" applyBorder="1" applyAlignment="1" applyProtection="1">
      <alignment horizontal="left" vertical="center" shrinkToFit="1"/>
      <protection locked="0"/>
    </xf>
    <xf numFmtId="0" fontId="19" fillId="30" borderId="44" xfId="0" applyFont="1" applyFill="1" applyBorder="1" applyAlignment="1" applyProtection="1">
      <alignment horizontal="left" vertical="center" shrinkToFit="1"/>
      <protection locked="0"/>
    </xf>
    <xf numFmtId="0" fontId="28" fillId="0" borderId="39" xfId="0" applyFont="1" applyBorder="1" applyAlignment="1" applyProtection="1">
      <alignment horizontal="left" vertical="center" shrinkToFit="1"/>
      <protection locked="0"/>
    </xf>
    <xf numFmtId="0" fontId="32" fillId="30" borderId="77" xfId="0" applyFont="1" applyFill="1" applyBorder="1" applyAlignment="1" applyProtection="1">
      <alignment horizontal="left" vertical="center" shrinkToFit="1"/>
      <protection locked="0"/>
    </xf>
    <xf numFmtId="0" fontId="32" fillId="30" borderId="76" xfId="0" applyFont="1" applyFill="1" applyBorder="1" applyAlignment="1" applyProtection="1">
      <alignment horizontal="left" vertical="center" shrinkToFit="1"/>
      <protection locked="0"/>
    </xf>
    <xf numFmtId="0" fontId="32" fillId="30" borderId="48" xfId="0" applyFont="1" applyFill="1" applyBorder="1" applyAlignment="1" applyProtection="1">
      <alignment horizontal="left" vertical="center" shrinkToFit="1"/>
      <protection locked="0"/>
    </xf>
    <xf numFmtId="0" fontId="32" fillId="30" borderId="34" xfId="0" applyFont="1" applyFill="1" applyBorder="1" applyAlignment="1" applyProtection="1">
      <alignment horizontal="left" vertical="center" shrinkToFit="1"/>
      <protection locked="0"/>
    </xf>
    <xf numFmtId="0" fontId="19" fillId="30" borderId="75" xfId="0" applyFont="1" applyFill="1" applyBorder="1" applyAlignment="1" applyProtection="1">
      <alignment horizontal="left" vertical="center" shrinkToFit="1"/>
      <protection locked="0"/>
    </xf>
    <xf numFmtId="0" fontId="19" fillId="30" borderId="80" xfId="0" applyFont="1" applyFill="1" applyBorder="1" applyAlignment="1" applyProtection="1">
      <alignment horizontal="left" vertical="center" shrinkToFit="1"/>
      <protection locked="0"/>
    </xf>
    <xf numFmtId="0" fontId="32" fillId="30" borderId="79" xfId="0" applyFont="1" applyFill="1" applyBorder="1" applyAlignment="1" applyProtection="1">
      <alignment horizontal="left" vertical="center" shrinkToFit="1"/>
      <protection locked="0"/>
    </xf>
    <xf numFmtId="0" fontId="32" fillId="30" borderId="32" xfId="0" applyFont="1" applyFill="1" applyBorder="1" applyAlignment="1" applyProtection="1">
      <alignment horizontal="left" vertical="center" shrinkToFit="1"/>
      <protection locked="0"/>
    </xf>
    <xf numFmtId="0" fontId="19" fillId="30" borderId="78" xfId="0" applyFont="1" applyFill="1" applyBorder="1" applyAlignment="1" applyProtection="1">
      <alignment horizontal="left" vertical="center" shrinkToFit="1"/>
      <protection locked="0"/>
    </xf>
    <xf numFmtId="0" fontId="19" fillId="30" borderId="35" xfId="0" applyFont="1" applyFill="1" applyBorder="1" applyAlignment="1" applyProtection="1">
      <alignment horizontal="left" vertical="center" shrinkToFit="1"/>
      <protection locked="0"/>
    </xf>
    <xf numFmtId="0" fontId="19" fillId="30" borderId="40" xfId="0" applyFont="1" applyFill="1" applyBorder="1" applyAlignment="1" applyProtection="1">
      <alignment horizontal="left" vertical="center" shrinkToFit="1"/>
      <protection locked="0"/>
    </xf>
    <xf numFmtId="0" fontId="19" fillId="30" borderId="34" xfId="0" applyFont="1" applyFill="1" applyBorder="1" applyAlignment="1" applyProtection="1">
      <alignment horizontal="left" vertical="center" shrinkToFit="1"/>
      <protection locked="0"/>
    </xf>
    <xf numFmtId="0" fontId="35" fillId="0" borderId="52" xfId="0" applyFont="1" applyBorder="1" applyAlignment="1" applyProtection="1">
      <alignment horizontal="center" vertical="center"/>
      <protection locked="0"/>
    </xf>
    <xf numFmtId="0" fontId="19" fillId="30" borderId="27" xfId="0" applyFont="1" applyFill="1" applyBorder="1" applyAlignment="1" applyProtection="1">
      <alignment horizontal="left" vertical="center" shrinkToFit="1"/>
      <protection locked="0"/>
    </xf>
    <xf numFmtId="0" fontId="19" fillId="30" borderId="30" xfId="0" applyFont="1" applyFill="1" applyBorder="1" applyAlignment="1" applyProtection="1">
      <alignment horizontal="left" vertical="center" shrinkToFit="1"/>
      <protection locked="0"/>
    </xf>
    <xf numFmtId="0" fontId="35" fillId="0" borderId="46" xfId="0" applyFont="1" applyBorder="1" applyAlignment="1" applyProtection="1">
      <alignment horizontal="right" vertical="center"/>
      <protection locked="0"/>
    </xf>
    <xf numFmtId="0" fontId="35" fillId="0" borderId="23" xfId="0" applyFont="1" applyBorder="1" applyAlignment="1" applyProtection="1">
      <alignment horizontal="right" vertical="center"/>
      <protection locked="0"/>
    </xf>
    <xf numFmtId="0" fontId="35" fillId="0" borderId="46" xfId="0" applyFont="1" applyBorder="1" applyAlignment="1" applyProtection="1">
      <alignment horizontal="center" vertical="center" shrinkToFit="1"/>
      <protection locked="0"/>
    </xf>
    <xf numFmtId="0" fontId="35" fillId="0" borderId="23" xfId="0" applyFont="1" applyBorder="1" applyAlignment="1" applyProtection="1">
      <alignment horizontal="center" vertical="center" shrinkToFit="1"/>
      <protection locked="0"/>
    </xf>
    <xf numFmtId="0" fontId="19" fillId="30" borderId="32" xfId="0" applyFont="1" applyFill="1" applyBorder="1" applyAlignment="1" applyProtection="1">
      <alignment vertical="center" shrinkToFit="1"/>
      <protection locked="0"/>
    </xf>
    <xf numFmtId="0" fontId="19" fillId="30" borderId="48" xfId="0" applyFont="1" applyFill="1" applyBorder="1" applyAlignment="1" applyProtection="1">
      <alignment vertical="center" shrinkToFit="1"/>
      <protection locked="0"/>
    </xf>
    <xf numFmtId="0" fontId="32" fillId="30" borderId="48" xfId="0" applyFont="1" applyFill="1" applyBorder="1" applyAlignment="1" applyProtection="1">
      <alignment vertical="center" shrinkToFit="1"/>
      <protection locked="0"/>
    </xf>
    <xf numFmtId="0" fontId="19" fillId="30" borderId="33" xfId="0" applyFont="1" applyFill="1" applyBorder="1" applyAlignment="1" applyProtection="1">
      <alignment horizontal="left" vertical="center" shrinkToFit="1"/>
      <protection locked="0"/>
    </xf>
    <xf numFmtId="0" fontId="19" fillId="30" borderId="71" xfId="0" applyFont="1" applyFill="1" applyBorder="1" applyAlignment="1" applyProtection="1">
      <alignment horizontal="left" vertical="center" shrinkToFit="1"/>
      <protection locked="0"/>
    </xf>
    <xf numFmtId="0" fontId="19" fillId="30" borderId="43" xfId="0" applyFont="1" applyFill="1" applyBorder="1" applyAlignment="1" applyProtection="1">
      <alignment horizontal="left" vertical="center" shrinkToFit="1"/>
      <protection locked="0"/>
    </xf>
    <xf numFmtId="0" fontId="19" fillId="30" borderId="51" xfId="0" applyFont="1" applyFill="1" applyBorder="1" applyAlignment="1" applyProtection="1">
      <alignment horizontal="left" vertical="center" shrinkToFit="1"/>
      <protection locked="0"/>
    </xf>
    <xf numFmtId="0" fontId="19" fillId="30" borderId="0" xfId="0" applyFont="1" applyFill="1" applyAlignment="1" applyProtection="1">
      <alignment horizontal="left" vertical="center" shrinkToFit="1"/>
      <protection locked="0"/>
    </xf>
    <xf numFmtId="0" fontId="19" fillId="0" borderId="39"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19" fillId="0" borderId="15"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30" borderId="47" xfId="0" applyFont="1" applyFill="1" applyBorder="1" applyAlignment="1" applyProtection="1">
      <alignment horizontal="left" vertical="center" shrinkToFit="1"/>
      <protection locked="0"/>
    </xf>
    <xf numFmtId="0" fontId="19" fillId="30" borderId="47" xfId="0" applyFont="1" applyFill="1" applyBorder="1" applyAlignment="1" applyProtection="1">
      <alignment horizontal="center" vertical="center" shrinkToFit="1"/>
      <protection locked="0"/>
    </xf>
    <xf numFmtId="0" fontId="26" fillId="0" borderId="39" xfId="0" applyFont="1" applyBorder="1" applyAlignment="1" applyProtection="1">
      <alignment horizontal="left" vertical="center"/>
      <protection locked="0"/>
    </xf>
    <xf numFmtId="0" fontId="32" fillId="0" borderId="1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2" fillId="0" borderId="20"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30" borderId="48" xfId="0" applyFont="1" applyFill="1" applyBorder="1" applyAlignment="1" applyProtection="1">
      <alignment horizontal="left" vertical="center" wrapText="1" shrinkToFit="1"/>
      <protection locked="0"/>
    </xf>
    <xf numFmtId="0" fontId="19" fillId="30" borderId="34" xfId="0" applyFont="1" applyFill="1" applyBorder="1" applyAlignment="1" applyProtection="1">
      <alignment horizontal="left" vertical="center" wrapText="1" shrinkToFit="1"/>
      <protection locked="0"/>
    </xf>
    <xf numFmtId="0" fontId="19" fillId="30" borderId="81" xfId="0" applyFont="1" applyFill="1" applyBorder="1" applyAlignment="1" applyProtection="1">
      <alignment horizontal="left" vertical="center" shrinkToFit="1"/>
      <protection locked="0"/>
    </xf>
    <xf numFmtId="0" fontId="19" fillId="30" borderId="33" xfId="0" applyFont="1" applyFill="1" applyBorder="1" applyAlignment="1" applyProtection="1">
      <alignment horizontal="left" vertical="center" wrapText="1" shrinkToFit="1"/>
      <protection locked="0"/>
    </xf>
    <xf numFmtId="0" fontId="26" fillId="0" borderId="0" xfId="0" applyFont="1" applyAlignment="1" applyProtection="1">
      <alignment horizontal="center" vertical="center"/>
      <protection locked="0"/>
    </xf>
    <xf numFmtId="0" fontId="27" fillId="0" borderId="0" xfId="0" applyFont="1" applyAlignment="1" applyProtection="1">
      <alignment horizontal="right" vertical="center"/>
      <protection locked="0"/>
    </xf>
    <xf numFmtId="0" fontId="39" fillId="0" borderId="15"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0" fontId="19" fillId="0" borderId="92" xfId="0" applyFont="1" applyBorder="1" applyAlignment="1" applyProtection="1">
      <alignment horizontal="center" vertical="center" shrinkToFit="1"/>
      <protection locked="0"/>
    </xf>
    <xf numFmtId="0" fontId="19" fillId="0" borderId="93" xfId="0" applyFont="1" applyBorder="1" applyAlignment="1" applyProtection="1">
      <alignment horizontal="center" vertical="center" shrinkToFit="1"/>
      <protection locked="0"/>
    </xf>
    <xf numFmtId="0" fontId="50" fillId="0" borderId="39" xfId="0" applyFont="1" applyBorder="1" applyAlignment="1" applyProtection="1">
      <alignment horizontal="left" vertical="center" shrinkToFit="1"/>
      <protection locked="0"/>
    </xf>
    <xf numFmtId="0" fontId="32" fillId="30" borderId="47" xfId="0" applyFont="1" applyFill="1" applyBorder="1" applyAlignment="1" applyProtection="1">
      <alignment horizontal="left" vertical="center" shrinkToFit="1"/>
      <protection locked="0"/>
    </xf>
    <xf numFmtId="0" fontId="32" fillId="30" borderId="50" xfId="0" applyFont="1" applyFill="1" applyBorder="1" applyAlignment="1" applyProtection="1">
      <alignment horizontal="left" vertical="center" shrinkToFit="1"/>
      <protection locked="0"/>
    </xf>
    <xf numFmtId="0" fontId="32" fillId="30" borderId="24" xfId="0" applyFont="1" applyFill="1" applyBorder="1" applyAlignment="1" applyProtection="1">
      <alignment horizontal="left" vertical="center" shrinkToFit="1"/>
      <protection locked="0"/>
    </xf>
    <xf numFmtId="0" fontId="49" fillId="0" borderId="0" xfId="0" applyFont="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13" xfId="0" applyFont="1" applyBorder="1" applyAlignment="1" applyProtection="1">
      <alignment horizontal="right" vertical="center"/>
      <protection locked="0"/>
    </xf>
    <xf numFmtId="0" fontId="19" fillId="0" borderId="21" xfId="0" applyFont="1" applyBorder="1" applyAlignment="1" applyProtection="1">
      <alignment horizontal="right" vertical="center"/>
      <protection locked="0"/>
    </xf>
    <xf numFmtId="0" fontId="44" fillId="0" borderId="15"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20" xfId="0" applyFont="1" applyBorder="1" applyAlignment="1" applyProtection="1">
      <alignment horizontal="center" vertical="center" wrapText="1"/>
      <protection locked="0"/>
    </xf>
    <xf numFmtId="0" fontId="49" fillId="0" borderId="39" xfId="0" applyFont="1" applyBorder="1" applyAlignment="1" applyProtection="1">
      <alignment horizontal="left" vertical="center"/>
      <protection locked="0"/>
    </xf>
    <xf numFmtId="0" fontId="19" fillId="30" borderId="28" xfId="0" applyFont="1" applyFill="1" applyBorder="1" applyAlignment="1" applyProtection="1">
      <alignment horizontal="left" vertical="center" shrinkToFit="1"/>
      <protection locked="0"/>
    </xf>
    <xf numFmtId="0" fontId="19" fillId="30" borderId="25" xfId="0" applyFont="1" applyFill="1" applyBorder="1" applyAlignment="1" applyProtection="1">
      <alignment horizontal="left" vertical="center" shrinkToFit="1"/>
      <protection locked="0"/>
    </xf>
    <xf numFmtId="0" fontId="19" fillId="30" borderId="45" xfId="0" applyFont="1" applyFill="1" applyBorder="1" applyAlignment="1" applyProtection="1">
      <alignment horizontal="left" vertical="center" shrinkToFit="1"/>
      <protection locked="0"/>
    </xf>
    <xf numFmtId="0" fontId="19" fillId="30" borderId="50" xfId="0" applyFont="1" applyFill="1" applyBorder="1" applyAlignment="1" applyProtection="1">
      <alignment horizontal="left" vertical="center" shrinkToFit="1"/>
      <protection locked="0"/>
    </xf>
    <xf numFmtId="0" fontId="41" fillId="0" borderId="46"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35" fillId="0" borderId="15" xfId="0" applyFont="1" applyBorder="1" applyAlignment="1" applyProtection="1">
      <alignment horizontal="right" vertical="center"/>
      <protection locked="0"/>
    </xf>
    <xf numFmtId="0" fontId="35" fillId="0" borderId="92" xfId="0" applyFont="1" applyBorder="1" applyAlignment="1" applyProtection="1">
      <alignment horizontal="center" vertical="center" shrinkToFit="1"/>
      <protection locked="0"/>
    </xf>
    <xf numFmtId="0" fontId="35" fillId="0" borderId="93" xfId="0" applyFont="1" applyBorder="1" applyAlignment="1" applyProtection="1">
      <alignment horizontal="center" vertical="center" shrinkToFit="1"/>
      <protection locked="0"/>
    </xf>
    <xf numFmtId="0" fontId="19" fillId="31" borderId="47" xfId="0" applyFont="1" applyFill="1" applyBorder="1" applyAlignment="1" applyProtection="1">
      <alignment horizontal="left" vertical="center" wrapText="1" shrinkToFit="1"/>
      <protection locked="0"/>
    </xf>
    <xf numFmtId="0" fontId="19" fillId="31" borderId="44" xfId="0" applyFont="1" applyFill="1" applyBorder="1" applyAlignment="1" applyProtection="1">
      <alignment horizontal="left" vertical="center" wrapText="1" shrinkToFit="1"/>
      <protection locked="0"/>
    </xf>
    <xf numFmtId="0" fontId="19" fillId="0" borderId="20" xfId="0" applyFont="1" applyBorder="1" applyAlignment="1" applyProtection="1">
      <alignment horizontal="center" vertical="center" wrapText="1" shrinkToFit="1"/>
      <protection locked="0"/>
    </xf>
    <xf numFmtId="0" fontId="19" fillId="0" borderId="97"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63" xfId="0" applyFont="1" applyBorder="1" applyAlignment="1" applyProtection="1">
      <alignment horizontal="center" vertical="center"/>
      <protection locked="0"/>
    </xf>
    <xf numFmtId="0" fontId="42" fillId="0" borderId="23" xfId="0" applyFont="1" applyBorder="1" applyAlignment="1" applyProtection="1">
      <alignment vertical="center" wrapText="1"/>
      <protection locked="0"/>
    </xf>
    <xf numFmtId="0" fontId="42" fillId="30" borderId="11" xfId="0" applyFont="1" applyFill="1" applyBorder="1" applyAlignment="1" applyProtection="1">
      <alignment horizontal="left" vertical="center" wrapText="1"/>
      <protection locked="0"/>
    </xf>
    <xf numFmtId="0" fontId="35" fillId="0" borderId="41" xfId="0" applyFont="1" applyBorder="1" applyAlignment="1" applyProtection="1">
      <alignment horizontal="right" vertical="center" shrinkToFit="1"/>
      <protection locked="0"/>
    </xf>
    <xf numFmtId="0" fontId="35" fillId="0" borderId="10" xfId="0" applyFont="1" applyBorder="1" applyAlignment="1" applyProtection="1">
      <alignment horizontal="right" vertical="center" shrinkToFit="1"/>
      <protection locked="0"/>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2 2" xfId="30" xr:uid="{00000000-0005-0000-0000-00001D000000}"/>
    <cellStyle name="パーセント 3" xfId="31" xr:uid="{00000000-0005-0000-0000-00001E000000}"/>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良い" xfId="54" builtinId="26" customBuiltin="1"/>
  </cellStyles>
  <dxfs count="2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10</xdr:col>
      <xdr:colOff>230163</xdr:colOff>
      <xdr:row>0</xdr:row>
      <xdr:rowOff>131522</xdr:rowOff>
    </xdr:from>
    <xdr:to>
      <xdr:col>15</xdr:col>
      <xdr:colOff>1279356</xdr:colOff>
      <xdr:row>3</xdr:row>
      <xdr:rowOff>95290</xdr:rowOff>
    </xdr:to>
    <xdr:sp macro="" textlink="">
      <xdr:nvSpPr>
        <xdr:cNvPr id="2" name="線吹き出し 1 (枠付き) 1">
          <a:extLst>
            <a:ext uri="{FF2B5EF4-FFF2-40B4-BE49-F238E27FC236}">
              <a16:creationId xmlns:a16="http://schemas.microsoft.com/office/drawing/2014/main" id="{00000000-0008-0000-0000-000002000000}"/>
            </a:ext>
          </a:extLst>
        </xdr:cNvPr>
        <xdr:cNvSpPr/>
      </xdr:nvSpPr>
      <xdr:spPr>
        <a:xfrm>
          <a:off x="6659538" y="131522"/>
          <a:ext cx="3625706" cy="449543"/>
        </a:xfrm>
        <a:prstGeom prst="borderCallout1">
          <a:avLst>
            <a:gd name="adj1" fmla="val 43036"/>
            <a:gd name="adj2" fmla="val -1034"/>
            <a:gd name="adj3" fmla="val 125695"/>
            <a:gd name="adj4" fmla="val -757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337705</xdr:colOff>
      <xdr:row>87</xdr:row>
      <xdr:rowOff>52821</xdr:rowOff>
    </xdr:from>
    <xdr:to>
      <xdr:col>15</xdr:col>
      <xdr:colOff>1423982</xdr:colOff>
      <xdr:row>88</xdr:row>
      <xdr:rowOff>112568</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6767080" y="14140296"/>
          <a:ext cx="3519915" cy="221672"/>
        </a:xfrm>
        <a:prstGeom prst="borderCallout1">
          <a:avLst>
            <a:gd name="adj1" fmla="val 43036"/>
            <a:gd name="adj2" fmla="val -1034"/>
            <a:gd name="adj3" fmla="val 189487"/>
            <a:gd name="adj4" fmla="val -1111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11</xdr:col>
      <xdr:colOff>29175</xdr:colOff>
      <xdr:row>120</xdr:row>
      <xdr:rowOff>42937</xdr:rowOff>
    </xdr:from>
    <xdr:to>
      <xdr:col>16</xdr:col>
      <xdr:colOff>110147</xdr:colOff>
      <xdr:row>121</xdr:row>
      <xdr:rowOff>539475</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a:off x="7101488" y="19473937"/>
          <a:ext cx="3295659" cy="282225"/>
        </a:xfrm>
        <a:prstGeom prst="borderCallout1">
          <a:avLst>
            <a:gd name="adj1" fmla="val 43036"/>
            <a:gd name="adj2" fmla="val -1034"/>
            <a:gd name="adj3" fmla="val 240980"/>
            <a:gd name="adj4" fmla="val -11340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10</xdr:col>
      <xdr:colOff>35543</xdr:colOff>
      <xdr:row>312</xdr:row>
      <xdr:rowOff>132279</xdr:rowOff>
    </xdr:from>
    <xdr:to>
      <xdr:col>15</xdr:col>
      <xdr:colOff>1127148</xdr:colOff>
      <xdr:row>314</xdr:row>
      <xdr:rowOff>495632</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6464918" y="50652879"/>
          <a:ext cx="3820518" cy="353828"/>
        </a:xfrm>
        <a:prstGeom prst="borderCallout1">
          <a:avLst>
            <a:gd name="adj1" fmla="val 43036"/>
            <a:gd name="adj2" fmla="val -1034"/>
            <a:gd name="adj3" fmla="val 128398"/>
            <a:gd name="adj4" fmla="val -636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12</xdr:col>
      <xdr:colOff>152821</xdr:colOff>
      <xdr:row>365</xdr:row>
      <xdr:rowOff>15257</xdr:rowOff>
    </xdr:from>
    <xdr:to>
      <xdr:col>18</xdr:col>
      <xdr:colOff>61247</xdr:colOff>
      <xdr:row>368</xdr:row>
      <xdr:rowOff>194791</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7868071" y="59117882"/>
          <a:ext cx="3766051" cy="631971"/>
        </a:xfrm>
        <a:prstGeom prst="borderCallout1">
          <a:avLst>
            <a:gd name="adj1" fmla="val 43036"/>
            <a:gd name="adj2" fmla="val -1034"/>
            <a:gd name="adj3" fmla="val 168249"/>
            <a:gd name="adj4" fmla="val -1048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249032</xdr:colOff>
      <xdr:row>457</xdr:row>
      <xdr:rowOff>35948</xdr:rowOff>
    </xdr:from>
    <xdr:to>
      <xdr:col>15</xdr:col>
      <xdr:colOff>924064</xdr:colOff>
      <xdr:row>460</xdr:row>
      <xdr:rowOff>244765</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6035470" y="74035673"/>
          <a:ext cx="4251670" cy="613629"/>
        </a:xfrm>
        <a:prstGeom prst="borderCallout1">
          <a:avLst>
            <a:gd name="adj1" fmla="val 43036"/>
            <a:gd name="adj2" fmla="val -1034"/>
            <a:gd name="adj3" fmla="val 157352"/>
            <a:gd name="adj4" fmla="val -8386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9</xdr:col>
      <xdr:colOff>171797</xdr:colOff>
      <xdr:row>520</xdr:row>
      <xdr:rowOff>95319</xdr:rowOff>
    </xdr:from>
    <xdr:to>
      <xdr:col>15</xdr:col>
      <xdr:colOff>843248</xdr:colOff>
      <xdr:row>522</xdr:row>
      <xdr:rowOff>42065</xdr:rowOff>
    </xdr:to>
    <xdr:sp macro="" textlink="">
      <xdr:nvSpPr>
        <xdr:cNvPr id="8" name="線吹き出し 1 (枠付き) 7">
          <a:extLst>
            <a:ext uri="{FF2B5EF4-FFF2-40B4-BE49-F238E27FC236}">
              <a16:creationId xmlns:a16="http://schemas.microsoft.com/office/drawing/2014/main" id="{00000000-0008-0000-0000-000008000000}"/>
            </a:ext>
          </a:extLst>
        </xdr:cNvPr>
        <xdr:cNvSpPr/>
      </xdr:nvSpPr>
      <xdr:spPr>
        <a:xfrm>
          <a:off x="5958235" y="84296319"/>
          <a:ext cx="4329051" cy="270596"/>
        </a:xfrm>
        <a:prstGeom prst="borderCallout1">
          <a:avLst>
            <a:gd name="adj1" fmla="val 43036"/>
            <a:gd name="adj2" fmla="val -1034"/>
            <a:gd name="adj3" fmla="val 102708"/>
            <a:gd name="adj4" fmla="val -647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１．～４．の表にない大学・学部・学科はここへ入力してください。</a:t>
          </a:r>
        </a:p>
      </xdr:txBody>
    </xdr:sp>
    <xdr:clientData/>
  </xdr:twoCellAnchor>
  <xdr:twoCellAnchor>
    <xdr:from>
      <xdr:col>11</xdr:col>
      <xdr:colOff>324001</xdr:colOff>
      <xdr:row>549</xdr:row>
      <xdr:rowOff>27191</xdr:rowOff>
    </xdr:from>
    <xdr:to>
      <xdr:col>17</xdr:col>
      <xdr:colOff>99728</xdr:colOff>
      <xdr:row>550</xdr:row>
      <xdr:rowOff>522348</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7396314" y="88924016"/>
          <a:ext cx="3633352" cy="295132"/>
        </a:xfrm>
        <a:prstGeom prst="borderCallout1">
          <a:avLst>
            <a:gd name="adj1" fmla="val 43036"/>
            <a:gd name="adj2" fmla="val -1034"/>
            <a:gd name="adj3" fmla="val 120701"/>
            <a:gd name="adj4" fmla="val -907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指定校推薦入試の大学・学部・学科はここへ入力してください。</a:t>
          </a:r>
        </a:p>
      </xdr:txBody>
    </xdr:sp>
    <xdr:clientData/>
  </xdr:twoCellAnchor>
  <xdr:twoCellAnchor>
    <xdr:from>
      <xdr:col>9</xdr:col>
      <xdr:colOff>332532</xdr:colOff>
      <xdr:row>587</xdr:row>
      <xdr:rowOff>447549</xdr:rowOff>
    </xdr:from>
    <xdr:to>
      <xdr:col>15</xdr:col>
      <xdr:colOff>1022793</xdr:colOff>
      <xdr:row>591</xdr:row>
      <xdr:rowOff>43501</xdr:rowOff>
    </xdr:to>
    <xdr:sp macro="" textlink="">
      <xdr:nvSpPr>
        <xdr:cNvPr id="10" name="線吹き出し 1 (枠付き) 9">
          <a:extLst>
            <a:ext uri="{FF2B5EF4-FFF2-40B4-BE49-F238E27FC236}">
              <a16:creationId xmlns:a16="http://schemas.microsoft.com/office/drawing/2014/main" id="{00000000-0008-0000-0000-00000A000000}"/>
            </a:ext>
          </a:extLst>
        </xdr:cNvPr>
        <xdr:cNvSpPr/>
      </xdr:nvSpPr>
      <xdr:spPr>
        <a:xfrm>
          <a:off x="6118970" y="95211774"/>
          <a:ext cx="4166886" cy="529402"/>
        </a:xfrm>
        <a:prstGeom prst="borderCallout1">
          <a:avLst>
            <a:gd name="adj1" fmla="val 43036"/>
            <a:gd name="adj2" fmla="val -1034"/>
            <a:gd name="adj3" fmla="val 179642"/>
            <a:gd name="adj4" fmla="val -1177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ＡＯ推薦入試の大学・学部・学科はここへ入力してください。</a:t>
          </a:r>
        </a:p>
      </xdr:txBody>
    </xdr:sp>
    <xdr:clientData/>
  </xdr:twoCellAnchor>
  <xdr:twoCellAnchor>
    <xdr:from>
      <xdr:col>13</xdr:col>
      <xdr:colOff>150622</xdr:colOff>
      <xdr:row>87</xdr:row>
      <xdr:rowOff>610420</xdr:rowOff>
    </xdr:from>
    <xdr:to>
      <xdr:col>19</xdr:col>
      <xdr:colOff>209860</xdr:colOff>
      <xdr:row>89</xdr:row>
      <xdr:rowOff>490139</xdr:rowOff>
    </xdr:to>
    <xdr:sp macro="" textlink="">
      <xdr:nvSpPr>
        <xdr:cNvPr id="11" name="線吹き出し 1 (枠付き) 10">
          <a:extLst>
            <a:ext uri="{FF2B5EF4-FFF2-40B4-BE49-F238E27FC236}">
              <a16:creationId xmlns:a16="http://schemas.microsoft.com/office/drawing/2014/main" id="{00000000-0008-0000-0000-00000B000000}"/>
            </a:ext>
          </a:extLst>
        </xdr:cNvPr>
        <xdr:cNvSpPr/>
      </xdr:nvSpPr>
      <xdr:spPr>
        <a:xfrm>
          <a:off x="8508810" y="14250220"/>
          <a:ext cx="3916863" cy="322631"/>
        </a:xfrm>
        <a:prstGeom prst="borderCallout1">
          <a:avLst>
            <a:gd name="adj1" fmla="val 43036"/>
            <a:gd name="adj2" fmla="val -1034"/>
            <a:gd name="adj3" fmla="val 134788"/>
            <a:gd name="adj4" fmla="val -6720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9</xdr:col>
      <xdr:colOff>118554</xdr:colOff>
      <xdr:row>1</xdr:row>
      <xdr:rowOff>13538</xdr:rowOff>
    </xdr:from>
    <xdr:to>
      <xdr:col>15</xdr:col>
      <xdr:colOff>783346</xdr:colOff>
      <xdr:row>4</xdr:row>
      <xdr:rowOff>157668</xdr:rowOff>
    </xdr:to>
    <xdr:sp macro="" textlink="">
      <xdr:nvSpPr>
        <xdr:cNvPr id="12" name="線吹き出し 1 (枠付き) 11">
          <a:extLst>
            <a:ext uri="{FF2B5EF4-FFF2-40B4-BE49-F238E27FC236}">
              <a16:creationId xmlns:a16="http://schemas.microsoft.com/office/drawing/2014/main" id="{00000000-0008-0000-0000-00000C000000}"/>
            </a:ext>
          </a:extLst>
        </xdr:cNvPr>
        <xdr:cNvSpPr/>
      </xdr:nvSpPr>
      <xdr:spPr>
        <a:xfrm>
          <a:off x="5904992" y="175463"/>
          <a:ext cx="4384305" cy="629905"/>
        </a:xfrm>
        <a:prstGeom prst="borderCallout1">
          <a:avLst>
            <a:gd name="adj1" fmla="val 43036"/>
            <a:gd name="adj2" fmla="val -1034"/>
            <a:gd name="adj3" fmla="val 151700"/>
            <a:gd name="adj4" fmla="val -7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13</xdr:col>
      <xdr:colOff>168496</xdr:colOff>
      <xdr:row>368</xdr:row>
      <xdr:rowOff>49905</xdr:rowOff>
    </xdr:from>
    <xdr:to>
      <xdr:col>17</xdr:col>
      <xdr:colOff>249788</xdr:colOff>
      <xdr:row>369</xdr:row>
      <xdr:rowOff>115070</xdr:rowOff>
    </xdr:to>
    <xdr:sp macro="" textlink="">
      <xdr:nvSpPr>
        <xdr:cNvPr id="13" name="線吹き出し 1 (枠付き) 12">
          <a:extLst>
            <a:ext uri="{FF2B5EF4-FFF2-40B4-BE49-F238E27FC236}">
              <a16:creationId xmlns:a16="http://schemas.microsoft.com/office/drawing/2014/main" id="{00000000-0008-0000-0000-00000D000000}"/>
            </a:ext>
          </a:extLst>
        </xdr:cNvPr>
        <xdr:cNvSpPr/>
      </xdr:nvSpPr>
      <xdr:spPr>
        <a:xfrm>
          <a:off x="8526684" y="59638305"/>
          <a:ext cx="2653042" cy="227090"/>
        </a:xfrm>
        <a:prstGeom prst="borderCallout1">
          <a:avLst>
            <a:gd name="adj1" fmla="val 43036"/>
            <a:gd name="adj2" fmla="val -1034"/>
            <a:gd name="adj3" fmla="val 115294"/>
            <a:gd name="adj4" fmla="val -654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242361</xdr:colOff>
      <xdr:row>460</xdr:row>
      <xdr:rowOff>126175</xdr:rowOff>
    </xdr:from>
    <xdr:to>
      <xdr:col>17</xdr:col>
      <xdr:colOff>9205</xdr:colOff>
      <xdr:row>462</xdr:row>
      <xdr:rowOff>77809</xdr:rowOff>
    </xdr:to>
    <xdr:sp macro="" textlink="">
      <xdr:nvSpPr>
        <xdr:cNvPr id="14" name="線吹き出し 1 (枠付き) 13">
          <a:extLst>
            <a:ext uri="{FF2B5EF4-FFF2-40B4-BE49-F238E27FC236}">
              <a16:creationId xmlns:a16="http://schemas.microsoft.com/office/drawing/2014/main" id="{00000000-0008-0000-0000-00000E000000}"/>
            </a:ext>
          </a:extLst>
        </xdr:cNvPr>
        <xdr:cNvSpPr/>
      </xdr:nvSpPr>
      <xdr:spPr>
        <a:xfrm>
          <a:off x="7314674" y="74611675"/>
          <a:ext cx="3624469" cy="275484"/>
        </a:xfrm>
        <a:prstGeom prst="borderCallout1">
          <a:avLst>
            <a:gd name="adj1" fmla="val 44506"/>
            <a:gd name="adj2" fmla="val -374"/>
            <a:gd name="adj3" fmla="val 76800"/>
            <a:gd name="adj4" fmla="val -387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119592</xdr:colOff>
      <xdr:row>521</xdr:row>
      <xdr:rowOff>260290</xdr:rowOff>
    </xdr:from>
    <xdr:to>
      <xdr:col>16</xdr:col>
      <xdr:colOff>200347</xdr:colOff>
      <xdr:row>524</xdr:row>
      <xdr:rowOff>89279</xdr:rowOff>
    </xdr:to>
    <xdr:sp macro="" textlink="">
      <xdr:nvSpPr>
        <xdr:cNvPr id="15" name="線吹き出し 1 (枠付き) 14">
          <a:extLst>
            <a:ext uri="{FF2B5EF4-FFF2-40B4-BE49-F238E27FC236}">
              <a16:creationId xmlns:a16="http://schemas.microsoft.com/office/drawing/2014/main" id="{00000000-0008-0000-0000-00000F000000}"/>
            </a:ext>
          </a:extLst>
        </xdr:cNvPr>
        <xdr:cNvSpPr/>
      </xdr:nvSpPr>
      <xdr:spPr>
        <a:xfrm>
          <a:off x="7191905" y="84523202"/>
          <a:ext cx="3295442" cy="414777"/>
        </a:xfrm>
        <a:prstGeom prst="borderCallout1">
          <a:avLst>
            <a:gd name="adj1" fmla="val 43036"/>
            <a:gd name="adj2" fmla="val -1034"/>
            <a:gd name="adj3" fmla="val 76248"/>
            <a:gd name="adj4" fmla="val -417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201314</xdr:colOff>
      <xdr:row>589</xdr:row>
      <xdr:rowOff>156671</xdr:rowOff>
    </xdr:from>
    <xdr:to>
      <xdr:col>15</xdr:col>
      <xdr:colOff>1295689</xdr:colOff>
      <xdr:row>593</xdr:row>
      <xdr:rowOff>149272</xdr:rowOff>
    </xdr:to>
    <xdr:sp macro="" textlink="">
      <xdr:nvSpPr>
        <xdr:cNvPr id="16" name="線吹き出し 1 (枠付き) 15">
          <a:extLst>
            <a:ext uri="{FF2B5EF4-FFF2-40B4-BE49-F238E27FC236}">
              <a16:creationId xmlns:a16="http://schemas.microsoft.com/office/drawing/2014/main" id="{00000000-0008-0000-0000-000010000000}"/>
            </a:ext>
          </a:extLst>
        </xdr:cNvPr>
        <xdr:cNvSpPr/>
      </xdr:nvSpPr>
      <xdr:spPr>
        <a:xfrm>
          <a:off x="6630689" y="95530496"/>
          <a:ext cx="3656601" cy="640301"/>
        </a:xfrm>
        <a:prstGeom prst="borderCallout1">
          <a:avLst>
            <a:gd name="adj1" fmla="val 43036"/>
            <a:gd name="adj2" fmla="val -1034"/>
            <a:gd name="adj3" fmla="val 129717"/>
            <a:gd name="adj4" fmla="val -567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262106</xdr:colOff>
      <xdr:row>550</xdr:row>
      <xdr:rowOff>400691</xdr:rowOff>
    </xdr:from>
    <xdr:to>
      <xdr:col>17</xdr:col>
      <xdr:colOff>29023</xdr:colOff>
      <xdr:row>554</xdr:row>
      <xdr:rowOff>94252</xdr:rowOff>
    </xdr:to>
    <xdr:sp macro="" textlink="">
      <xdr:nvSpPr>
        <xdr:cNvPr id="17" name="線吹き出し 1 (枠付き) 16">
          <a:extLst>
            <a:ext uri="{FF2B5EF4-FFF2-40B4-BE49-F238E27FC236}">
              <a16:creationId xmlns:a16="http://schemas.microsoft.com/office/drawing/2014/main" id="{00000000-0008-0000-0000-000011000000}"/>
            </a:ext>
          </a:extLst>
        </xdr:cNvPr>
        <xdr:cNvSpPr/>
      </xdr:nvSpPr>
      <xdr:spPr>
        <a:xfrm>
          <a:off x="7334419" y="89221316"/>
          <a:ext cx="3624542" cy="579386"/>
        </a:xfrm>
        <a:prstGeom prst="borderCallout1">
          <a:avLst>
            <a:gd name="adj1" fmla="val 43036"/>
            <a:gd name="adj2" fmla="val -1034"/>
            <a:gd name="adj3" fmla="val 90060"/>
            <a:gd name="adj4" fmla="val -411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12</xdr:col>
      <xdr:colOff>437096</xdr:colOff>
      <xdr:row>523</xdr:row>
      <xdr:rowOff>74528</xdr:rowOff>
    </xdr:from>
    <xdr:to>
      <xdr:col>19</xdr:col>
      <xdr:colOff>19997</xdr:colOff>
      <xdr:row>528</xdr:row>
      <xdr:rowOff>21073</xdr:rowOff>
    </xdr:to>
    <xdr:sp macro="" textlink="">
      <xdr:nvSpPr>
        <xdr:cNvPr id="18" name="線吹き出し 1 (枠付き) 17">
          <a:extLst>
            <a:ext uri="{FF2B5EF4-FFF2-40B4-BE49-F238E27FC236}">
              <a16:creationId xmlns:a16="http://schemas.microsoft.com/office/drawing/2014/main" id="{00000000-0008-0000-0000-000012000000}"/>
            </a:ext>
          </a:extLst>
        </xdr:cNvPr>
        <xdr:cNvSpPr/>
      </xdr:nvSpPr>
      <xdr:spPr>
        <a:xfrm>
          <a:off x="8152346" y="84761303"/>
          <a:ext cx="4083464" cy="756170"/>
        </a:xfrm>
        <a:prstGeom prst="borderCallout1">
          <a:avLst>
            <a:gd name="adj1" fmla="val 43036"/>
            <a:gd name="adj2" fmla="val -1034"/>
            <a:gd name="adj3" fmla="val 95084"/>
            <a:gd name="adj4" fmla="val -268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推薦条件等も詳しく記入してください。</a:t>
          </a:r>
        </a:p>
      </xdr:txBody>
    </xdr:sp>
    <xdr:clientData/>
  </xdr:twoCellAnchor>
  <xdr:twoCellAnchor>
    <xdr:from>
      <xdr:col>12</xdr:col>
      <xdr:colOff>329477</xdr:colOff>
      <xdr:row>123</xdr:row>
      <xdr:rowOff>49788</xdr:rowOff>
    </xdr:from>
    <xdr:to>
      <xdr:col>18</xdr:col>
      <xdr:colOff>236215</xdr:colOff>
      <xdr:row>124</xdr:row>
      <xdr:rowOff>494214</xdr:rowOff>
    </xdr:to>
    <xdr:sp macro="" textlink="">
      <xdr:nvSpPr>
        <xdr:cNvPr id="19" name="線吹き出し 1 (枠付き) 18">
          <a:extLst>
            <a:ext uri="{FF2B5EF4-FFF2-40B4-BE49-F238E27FC236}">
              <a16:creationId xmlns:a16="http://schemas.microsoft.com/office/drawing/2014/main" id="{00000000-0008-0000-0000-000013000000}"/>
            </a:ext>
          </a:extLst>
        </xdr:cNvPr>
        <xdr:cNvSpPr/>
      </xdr:nvSpPr>
      <xdr:spPr>
        <a:xfrm>
          <a:off x="8044727" y="19966563"/>
          <a:ext cx="3764363" cy="272976"/>
        </a:xfrm>
        <a:prstGeom prst="borderCallout1">
          <a:avLst>
            <a:gd name="adj1" fmla="val 43036"/>
            <a:gd name="adj2" fmla="val -1034"/>
            <a:gd name="adj3" fmla="val 122458"/>
            <a:gd name="adj4" fmla="val -783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326728</xdr:colOff>
      <xdr:row>182</xdr:row>
      <xdr:rowOff>310374</xdr:rowOff>
    </xdr:from>
    <xdr:to>
      <xdr:col>17</xdr:col>
      <xdr:colOff>85057</xdr:colOff>
      <xdr:row>184</xdr:row>
      <xdr:rowOff>164906</xdr:rowOff>
    </xdr:to>
    <xdr:sp macro="" textlink="">
      <xdr:nvSpPr>
        <xdr:cNvPr id="20" name="線吹き出し 1 (枠付き) 19">
          <a:extLst>
            <a:ext uri="{FF2B5EF4-FFF2-40B4-BE49-F238E27FC236}">
              <a16:creationId xmlns:a16="http://schemas.microsoft.com/office/drawing/2014/main" id="{00000000-0008-0000-0000-000014000000}"/>
            </a:ext>
          </a:extLst>
        </xdr:cNvPr>
        <xdr:cNvSpPr/>
      </xdr:nvSpPr>
      <xdr:spPr>
        <a:xfrm>
          <a:off x="7399041" y="29633086"/>
          <a:ext cx="3615954" cy="321257"/>
        </a:xfrm>
        <a:prstGeom prst="borderCallout1">
          <a:avLst>
            <a:gd name="adj1" fmla="val 43036"/>
            <a:gd name="adj2" fmla="val -1034"/>
            <a:gd name="adj3" fmla="val 134483"/>
            <a:gd name="adj4" fmla="val -758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196978</xdr:colOff>
      <xdr:row>315</xdr:row>
      <xdr:rowOff>106750</xdr:rowOff>
    </xdr:from>
    <xdr:to>
      <xdr:col>15</xdr:col>
      <xdr:colOff>1158583</xdr:colOff>
      <xdr:row>319</xdr:row>
      <xdr:rowOff>54275</xdr:rowOff>
    </xdr:to>
    <xdr:sp macro="" textlink="">
      <xdr:nvSpPr>
        <xdr:cNvPr id="21" name="線吹き出し 1 (枠付き) 20">
          <a:extLst>
            <a:ext uri="{FF2B5EF4-FFF2-40B4-BE49-F238E27FC236}">
              <a16:creationId xmlns:a16="http://schemas.microsoft.com/office/drawing/2014/main" id="{00000000-0008-0000-0000-000015000000}"/>
            </a:ext>
          </a:extLst>
        </xdr:cNvPr>
        <xdr:cNvSpPr/>
      </xdr:nvSpPr>
      <xdr:spPr>
        <a:xfrm>
          <a:off x="7269291" y="51113125"/>
          <a:ext cx="3019005" cy="595225"/>
        </a:xfrm>
        <a:prstGeom prst="borderCallout1">
          <a:avLst>
            <a:gd name="adj1" fmla="val 43036"/>
            <a:gd name="adj2" fmla="val -1034"/>
            <a:gd name="adj3" fmla="val 100230"/>
            <a:gd name="adj4" fmla="val -672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307398</xdr:colOff>
      <xdr:row>178</xdr:row>
      <xdr:rowOff>51955</xdr:rowOff>
    </xdr:from>
    <xdr:to>
      <xdr:col>17</xdr:col>
      <xdr:colOff>49443</xdr:colOff>
      <xdr:row>182</xdr:row>
      <xdr:rowOff>326906</xdr:rowOff>
    </xdr:to>
    <xdr:sp macro="" textlink="">
      <xdr:nvSpPr>
        <xdr:cNvPr id="22" name="線吹き出し 1 (枠付き) 21">
          <a:extLst>
            <a:ext uri="{FF2B5EF4-FFF2-40B4-BE49-F238E27FC236}">
              <a16:creationId xmlns:a16="http://schemas.microsoft.com/office/drawing/2014/main" id="{00000000-0008-0000-0000-000016000000}"/>
            </a:ext>
          </a:extLst>
        </xdr:cNvPr>
        <xdr:cNvSpPr/>
      </xdr:nvSpPr>
      <xdr:spPr>
        <a:xfrm>
          <a:off x="7379711" y="28874605"/>
          <a:ext cx="3599670" cy="755963"/>
        </a:xfrm>
        <a:prstGeom prst="borderCallout1">
          <a:avLst>
            <a:gd name="adj1" fmla="val 43036"/>
            <a:gd name="adj2" fmla="val -1034"/>
            <a:gd name="adj3" fmla="val 149422"/>
            <a:gd name="adj4" fmla="val -1334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164466</xdr:colOff>
      <xdr:row>0</xdr:row>
      <xdr:rowOff>77180</xdr:rowOff>
    </xdr:from>
    <xdr:to>
      <xdr:col>10</xdr:col>
      <xdr:colOff>144261</xdr:colOff>
      <xdr:row>3</xdr:row>
      <xdr:rowOff>40948</xdr:rowOff>
    </xdr:to>
    <xdr:sp macro="" textlink="">
      <xdr:nvSpPr>
        <xdr:cNvPr id="2" name="線吹き出し 1 (枠付き) 1">
          <a:extLst>
            <a:ext uri="{FF2B5EF4-FFF2-40B4-BE49-F238E27FC236}">
              <a16:creationId xmlns:a16="http://schemas.microsoft.com/office/drawing/2014/main" id="{00000000-0008-0000-0200-000002000000}"/>
            </a:ext>
          </a:extLst>
        </xdr:cNvPr>
        <xdr:cNvSpPr/>
      </xdr:nvSpPr>
      <xdr:spPr>
        <a:xfrm>
          <a:off x="1540299" y="77180"/>
          <a:ext cx="4647045" cy="641101"/>
        </a:xfrm>
        <a:prstGeom prst="borderCallout1">
          <a:avLst>
            <a:gd name="adj1" fmla="val 43036"/>
            <a:gd name="adj2" fmla="val -1034"/>
            <a:gd name="adj3" fmla="val 90392"/>
            <a:gd name="adj4" fmla="val -189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457710</xdr:colOff>
      <xdr:row>84</xdr:row>
      <xdr:rowOff>60350</xdr:rowOff>
    </xdr:from>
    <xdr:to>
      <xdr:col>11</xdr:col>
      <xdr:colOff>78437</xdr:colOff>
      <xdr:row>86</xdr:row>
      <xdr:rowOff>125150</xdr:rowOff>
    </xdr:to>
    <xdr:sp macro="" textlink="">
      <xdr:nvSpPr>
        <xdr:cNvPr id="3" name="線吹き出し 1 (枠付き) 2">
          <a:extLst>
            <a:ext uri="{FF2B5EF4-FFF2-40B4-BE49-F238E27FC236}">
              <a16:creationId xmlns:a16="http://schemas.microsoft.com/office/drawing/2014/main" id="{00000000-0008-0000-0200-000003000000}"/>
            </a:ext>
          </a:extLst>
        </xdr:cNvPr>
        <xdr:cNvSpPr/>
      </xdr:nvSpPr>
      <xdr:spPr>
        <a:xfrm>
          <a:off x="1741514" y="17093535"/>
          <a:ext cx="4437065" cy="636300"/>
        </a:xfrm>
        <a:prstGeom prst="borderCallout1">
          <a:avLst>
            <a:gd name="adj1" fmla="val 43036"/>
            <a:gd name="adj2" fmla="val -1034"/>
            <a:gd name="adj3" fmla="val 96421"/>
            <a:gd name="adj4" fmla="val -2253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457799</xdr:colOff>
      <xdr:row>119</xdr:row>
      <xdr:rowOff>3971</xdr:rowOff>
    </xdr:from>
    <xdr:to>
      <xdr:col>10</xdr:col>
      <xdr:colOff>469499</xdr:colOff>
      <xdr:row>123</xdr:row>
      <xdr:rowOff>51954</xdr:rowOff>
    </xdr:to>
    <xdr:sp macro="" textlink="">
      <xdr:nvSpPr>
        <xdr:cNvPr id="4" name="線吹き出し 1 (枠付き) 3">
          <a:extLst>
            <a:ext uri="{FF2B5EF4-FFF2-40B4-BE49-F238E27FC236}">
              <a16:creationId xmlns:a16="http://schemas.microsoft.com/office/drawing/2014/main" id="{00000000-0008-0000-0200-000004000000}"/>
            </a:ext>
          </a:extLst>
        </xdr:cNvPr>
        <xdr:cNvSpPr/>
      </xdr:nvSpPr>
      <xdr:spPr>
        <a:xfrm>
          <a:off x="1833632" y="25393388"/>
          <a:ext cx="4678950" cy="640649"/>
        </a:xfrm>
        <a:prstGeom prst="borderCallout1">
          <a:avLst>
            <a:gd name="adj1" fmla="val 43036"/>
            <a:gd name="adj2" fmla="val -1034"/>
            <a:gd name="adj3" fmla="val 103847"/>
            <a:gd name="adj4" fmla="val -222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407884</xdr:colOff>
      <xdr:row>282</xdr:row>
      <xdr:rowOff>31173</xdr:rowOff>
    </xdr:from>
    <xdr:to>
      <xdr:col>10</xdr:col>
      <xdr:colOff>460009</xdr:colOff>
      <xdr:row>286</xdr:row>
      <xdr:rowOff>123</xdr:rowOff>
    </xdr:to>
    <xdr:sp macro="" textlink="">
      <xdr:nvSpPr>
        <xdr:cNvPr id="5" name="線吹き出し 1 (枠付き) 4">
          <a:extLst>
            <a:ext uri="{FF2B5EF4-FFF2-40B4-BE49-F238E27FC236}">
              <a16:creationId xmlns:a16="http://schemas.microsoft.com/office/drawing/2014/main" id="{00000000-0008-0000-0200-000005000000}"/>
            </a:ext>
          </a:extLst>
        </xdr:cNvPr>
        <xdr:cNvSpPr/>
      </xdr:nvSpPr>
      <xdr:spPr>
        <a:xfrm>
          <a:off x="1779484" y="52952073"/>
          <a:ext cx="4690800" cy="597600"/>
        </a:xfrm>
        <a:prstGeom prst="borderCallout1">
          <a:avLst>
            <a:gd name="adj1" fmla="val 43036"/>
            <a:gd name="adj2" fmla="val -1034"/>
            <a:gd name="adj3" fmla="val 99397"/>
            <a:gd name="adj4" fmla="val -199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204777</xdr:colOff>
      <xdr:row>332</xdr:row>
      <xdr:rowOff>1788</xdr:rowOff>
    </xdr:from>
    <xdr:to>
      <xdr:col>10</xdr:col>
      <xdr:colOff>212782</xdr:colOff>
      <xdr:row>334</xdr:row>
      <xdr:rowOff>153661</xdr:rowOff>
    </xdr:to>
    <xdr:sp macro="" textlink="">
      <xdr:nvSpPr>
        <xdr:cNvPr id="6" name="線吹き出し 1 (枠付き) 5">
          <a:extLst>
            <a:ext uri="{FF2B5EF4-FFF2-40B4-BE49-F238E27FC236}">
              <a16:creationId xmlns:a16="http://schemas.microsoft.com/office/drawing/2014/main" id="{00000000-0008-0000-0200-000006000000}"/>
            </a:ext>
          </a:extLst>
        </xdr:cNvPr>
        <xdr:cNvSpPr/>
      </xdr:nvSpPr>
      <xdr:spPr>
        <a:xfrm>
          <a:off x="1580610" y="63089038"/>
          <a:ext cx="4675255" cy="490540"/>
        </a:xfrm>
        <a:prstGeom prst="borderCallout1">
          <a:avLst>
            <a:gd name="adj1" fmla="val 43036"/>
            <a:gd name="adj2" fmla="val -1034"/>
            <a:gd name="adj3" fmla="val 98362"/>
            <a:gd name="adj4" fmla="val -230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6577</xdr:colOff>
      <xdr:row>421</xdr:row>
      <xdr:rowOff>165835</xdr:rowOff>
    </xdr:from>
    <xdr:to>
      <xdr:col>10</xdr:col>
      <xdr:colOff>10529</xdr:colOff>
      <xdr:row>425</xdr:row>
      <xdr:rowOff>114879</xdr:rowOff>
    </xdr:to>
    <xdr:sp macro="" textlink="">
      <xdr:nvSpPr>
        <xdr:cNvPr id="7" name="線吹き出し 1 (枠付き) 6">
          <a:extLst>
            <a:ext uri="{FF2B5EF4-FFF2-40B4-BE49-F238E27FC236}">
              <a16:creationId xmlns:a16="http://schemas.microsoft.com/office/drawing/2014/main" id="{00000000-0008-0000-0200-000007000000}"/>
            </a:ext>
          </a:extLst>
        </xdr:cNvPr>
        <xdr:cNvSpPr/>
      </xdr:nvSpPr>
      <xdr:spPr>
        <a:xfrm>
          <a:off x="1382410" y="78429585"/>
          <a:ext cx="4671202" cy="626377"/>
        </a:xfrm>
        <a:prstGeom prst="borderCallout1">
          <a:avLst>
            <a:gd name="adj1" fmla="val 43036"/>
            <a:gd name="adj2" fmla="val -1034"/>
            <a:gd name="adj3" fmla="val 105775"/>
            <a:gd name="adj4" fmla="val -213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twoCellAnchor>
    <xdr:from>
      <xdr:col>2</xdr:col>
      <xdr:colOff>150149</xdr:colOff>
      <xdr:row>479</xdr:row>
      <xdr:rowOff>103977</xdr:rowOff>
    </xdr:from>
    <xdr:to>
      <xdr:col>10</xdr:col>
      <xdr:colOff>150520</xdr:colOff>
      <xdr:row>482</xdr:row>
      <xdr:rowOff>64942</xdr:rowOff>
    </xdr:to>
    <xdr:sp macro="" textlink="">
      <xdr:nvSpPr>
        <xdr:cNvPr id="8" name="線吹き出し 1 (枠付き) 7">
          <a:extLst>
            <a:ext uri="{FF2B5EF4-FFF2-40B4-BE49-F238E27FC236}">
              <a16:creationId xmlns:a16="http://schemas.microsoft.com/office/drawing/2014/main" id="{00000000-0008-0000-0200-000008000000}"/>
            </a:ext>
          </a:extLst>
        </xdr:cNvPr>
        <xdr:cNvSpPr/>
      </xdr:nvSpPr>
      <xdr:spPr>
        <a:xfrm>
          <a:off x="1525982" y="87733977"/>
          <a:ext cx="4667621" cy="553632"/>
        </a:xfrm>
        <a:prstGeom prst="borderCallout1">
          <a:avLst>
            <a:gd name="adj1" fmla="val 43036"/>
            <a:gd name="adj2" fmla="val -1034"/>
            <a:gd name="adj3" fmla="val 95811"/>
            <a:gd name="adj4" fmla="val -2128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１．～４．の表にない大学・学部・学科はここへ入力してください。</a:t>
          </a:r>
        </a:p>
      </xdr:txBody>
    </xdr:sp>
    <xdr:clientData/>
  </xdr:twoCellAnchor>
  <xdr:twoCellAnchor>
    <xdr:from>
      <xdr:col>1</xdr:col>
      <xdr:colOff>489653</xdr:colOff>
      <xdr:row>512</xdr:row>
      <xdr:rowOff>101735</xdr:rowOff>
    </xdr:from>
    <xdr:to>
      <xdr:col>9</xdr:col>
      <xdr:colOff>252957</xdr:colOff>
      <xdr:row>514</xdr:row>
      <xdr:rowOff>464370</xdr:rowOff>
    </xdr:to>
    <xdr:sp macro="" textlink="">
      <xdr:nvSpPr>
        <xdr:cNvPr id="9" name="線吹き出し 1 (枠付き) 8">
          <a:extLst>
            <a:ext uri="{FF2B5EF4-FFF2-40B4-BE49-F238E27FC236}">
              <a16:creationId xmlns:a16="http://schemas.microsoft.com/office/drawing/2014/main" id="{00000000-0008-0000-0200-000009000000}"/>
            </a:ext>
          </a:extLst>
        </xdr:cNvPr>
        <xdr:cNvSpPr/>
      </xdr:nvSpPr>
      <xdr:spPr>
        <a:xfrm>
          <a:off x="1131556" y="82654496"/>
          <a:ext cx="4347727" cy="627678"/>
        </a:xfrm>
        <a:prstGeom prst="borderCallout1">
          <a:avLst>
            <a:gd name="adj1" fmla="val 43036"/>
            <a:gd name="adj2" fmla="val -1034"/>
            <a:gd name="adj3" fmla="val 99588"/>
            <a:gd name="adj4" fmla="val -1703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指定校推薦入試の大学・学部・学科はここへ入力してください。</a:t>
          </a:r>
        </a:p>
      </xdr:txBody>
    </xdr:sp>
    <xdr:clientData/>
  </xdr:twoCellAnchor>
  <xdr:twoCellAnchor>
    <xdr:from>
      <xdr:col>9</xdr:col>
      <xdr:colOff>332532</xdr:colOff>
      <xdr:row>550</xdr:row>
      <xdr:rowOff>447549</xdr:rowOff>
    </xdr:from>
    <xdr:to>
      <xdr:col>15</xdr:col>
      <xdr:colOff>1022793</xdr:colOff>
      <xdr:row>554</xdr:row>
      <xdr:rowOff>43501</xdr:rowOff>
    </xdr:to>
    <xdr:sp macro="" textlink="">
      <xdr:nvSpPr>
        <xdr:cNvPr id="10" name="線吹き出し 1 (枠付き) 9">
          <a:extLst>
            <a:ext uri="{FF2B5EF4-FFF2-40B4-BE49-F238E27FC236}">
              <a16:creationId xmlns:a16="http://schemas.microsoft.com/office/drawing/2014/main" id="{00000000-0008-0000-0200-00000A000000}"/>
            </a:ext>
          </a:extLst>
        </xdr:cNvPr>
        <xdr:cNvSpPr/>
      </xdr:nvSpPr>
      <xdr:spPr>
        <a:xfrm>
          <a:off x="5552232" y="94940312"/>
          <a:ext cx="4343099" cy="624652"/>
        </a:xfrm>
        <a:prstGeom prst="borderCallout1">
          <a:avLst>
            <a:gd name="adj1" fmla="val 43036"/>
            <a:gd name="adj2" fmla="val -1034"/>
            <a:gd name="adj3" fmla="val 179642"/>
            <a:gd name="adj4" fmla="val -11775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600"/>
            </a:lnSpc>
          </a:pPr>
          <a:r>
            <a:rPr kumimoji="1" lang="ja-JP" altLang="en-US" sz="1400" b="1">
              <a:solidFill>
                <a:sysClr val="windowText" lastClr="000000"/>
              </a:solidFill>
            </a:rPr>
            <a:t>ＡＯ推薦入試の大学・学部・学科はここへ入力してください。</a:t>
          </a:r>
        </a:p>
      </xdr:txBody>
    </xdr:sp>
    <xdr:clientData/>
  </xdr:twoCellAnchor>
  <xdr:twoCellAnchor>
    <xdr:from>
      <xdr:col>11</xdr:col>
      <xdr:colOff>388746</xdr:colOff>
      <xdr:row>85</xdr:row>
      <xdr:rowOff>251069</xdr:rowOff>
    </xdr:from>
    <xdr:to>
      <xdr:col>17</xdr:col>
      <xdr:colOff>153575</xdr:colOff>
      <xdr:row>88</xdr:row>
      <xdr:rowOff>129887</xdr:rowOff>
    </xdr:to>
    <xdr:sp macro="" textlink="">
      <xdr:nvSpPr>
        <xdr:cNvPr id="11" name="線吹き出し 1 (枠付き) 10">
          <a:extLst>
            <a:ext uri="{FF2B5EF4-FFF2-40B4-BE49-F238E27FC236}">
              <a16:creationId xmlns:a16="http://schemas.microsoft.com/office/drawing/2014/main" id="{00000000-0008-0000-0200-00000B000000}"/>
            </a:ext>
          </a:extLst>
        </xdr:cNvPr>
        <xdr:cNvSpPr/>
      </xdr:nvSpPr>
      <xdr:spPr>
        <a:xfrm>
          <a:off x="6476087" y="17837683"/>
          <a:ext cx="4341159" cy="545568"/>
        </a:xfrm>
        <a:prstGeom prst="borderCallout1">
          <a:avLst>
            <a:gd name="adj1" fmla="val 43036"/>
            <a:gd name="adj2" fmla="val -1034"/>
            <a:gd name="adj3" fmla="val 114155"/>
            <a:gd name="adj4" fmla="val -5693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12</xdr:col>
      <xdr:colOff>367018</xdr:colOff>
      <xdr:row>0</xdr:row>
      <xdr:rowOff>142907</xdr:rowOff>
    </xdr:from>
    <xdr:to>
      <xdr:col>18</xdr:col>
      <xdr:colOff>259079</xdr:colOff>
      <xdr:row>3</xdr:row>
      <xdr:rowOff>80914</xdr:rowOff>
    </xdr:to>
    <xdr:sp macro="" textlink="">
      <xdr:nvSpPr>
        <xdr:cNvPr id="12" name="線吹き出し 1 (枠付き) 11">
          <a:extLst>
            <a:ext uri="{FF2B5EF4-FFF2-40B4-BE49-F238E27FC236}">
              <a16:creationId xmlns:a16="http://schemas.microsoft.com/office/drawing/2014/main" id="{00000000-0008-0000-0200-00000C000000}"/>
            </a:ext>
          </a:extLst>
        </xdr:cNvPr>
        <xdr:cNvSpPr/>
      </xdr:nvSpPr>
      <xdr:spPr>
        <a:xfrm>
          <a:off x="7426101" y="142907"/>
          <a:ext cx="4622811" cy="615340"/>
        </a:xfrm>
        <a:prstGeom prst="borderCallout1">
          <a:avLst>
            <a:gd name="adj1" fmla="val 43036"/>
            <a:gd name="adj2" fmla="val -1034"/>
            <a:gd name="adj3" fmla="val 151700"/>
            <a:gd name="adj4" fmla="val -7017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333018</xdr:colOff>
      <xdr:row>332</xdr:row>
      <xdr:rowOff>155547</xdr:rowOff>
    </xdr:from>
    <xdr:to>
      <xdr:col>15</xdr:col>
      <xdr:colOff>1262901</xdr:colOff>
      <xdr:row>335</xdr:row>
      <xdr:rowOff>7794</xdr:rowOff>
    </xdr:to>
    <xdr:sp macro="" textlink="">
      <xdr:nvSpPr>
        <xdr:cNvPr id="13" name="線吹き出し 1 (枠付き) 12">
          <a:extLst>
            <a:ext uri="{FF2B5EF4-FFF2-40B4-BE49-F238E27FC236}">
              <a16:creationId xmlns:a16="http://schemas.microsoft.com/office/drawing/2014/main" id="{00000000-0008-0000-0200-00000D000000}"/>
            </a:ext>
          </a:extLst>
        </xdr:cNvPr>
        <xdr:cNvSpPr/>
      </xdr:nvSpPr>
      <xdr:spPr>
        <a:xfrm>
          <a:off x="6848118" y="62639547"/>
          <a:ext cx="3901683" cy="366597"/>
        </a:xfrm>
        <a:prstGeom prst="borderCallout1">
          <a:avLst>
            <a:gd name="adj1" fmla="val 43036"/>
            <a:gd name="adj2" fmla="val -1034"/>
            <a:gd name="adj3" fmla="val 160706"/>
            <a:gd name="adj4" fmla="val -644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377894</xdr:colOff>
      <xdr:row>424</xdr:row>
      <xdr:rowOff>116500</xdr:rowOff>
    </xdr:from>
    <xdr:to>
      <xdr:col>15</xdr:col>
      <xdr:colOff>1465250</xdr:colOff>
      <xdr:row>428</xdr:row>
      <xdr:rowOff>122346</xdr:rowOff>
    </xdr:to>
    <xdr:sp macro="" textlink="">
      <xdr:nvSpPr>
        <xdr:cNvPr id="14" name="線吹き出し 1 (枠付き) 13">
          <a:extLst>
            <a:ext uri="{FF2B5EF4-FFF2-40B4-BE49-F238E27FC236}">
              <a16:creationId xmlns:a16="http://schemas.microsoft.com/office/drawing/2014/main" id="{00000000-0008-0000-0200-00000E000000}"/>
            </a:ext>
          </a:extLst>
        </xdr:cNvPr>
        <xdr:cNvSpPr/>
      </xdr:nvSpPr>
      <xdr:spPr>
        <a:xfrm>
          <a:off x="6388169" y="78088150"/>
          <a:ext cx="4563981" cy="634496"/>
        </a:xfrm>
        <a:prstGeom prst="borderCallout1">
          <a:avLst>
            <a:gd name="adj1" fmla="val 44506"/>
            <a:gd name="adj2" fmla="val -374"/>
            <a:gd name="adj3" fmla="val 76800"/>
            <a:gd name="adj4" fmla="val -387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371458</xdr:colOff>
      <xdr:row>482</xdr:row>
      <xdr:rowOff>0</xdr:rowOff>
    </xdr:from>
    <xdr:to>
      <xdr:col>15</xdr:col>
      <xdr:colOff>1452339</xdr:colOff>
      <xdr:row>485</xdr:row>
      <xdr:rowOff>49696</xdr:rowOff>
    </xdr:to>
    <xdr:sp macro="" textlink="">
      <xdr:nvSpPr>
        <xdr:cNvPr id="15" name="線吹き出し 1 (枠付き) 14">
          <a:extLst>
            <a:ext uri="{FF2B5EF4-FFF2-40B4-BE49-F238E27FC236}">
              <a16:creationId xmlns:a16="http://schemas.microsoft.com/office/drawing/2014/main" id="{00000000-0008-0000-0200-00000F000000}"/>
            </a:ext>
          </a:extLst>
        </xdr:cNvPr>
        <xdr:cNvSpPr/>
      </xdr:nvSpPr>
      <xdr:spPr>
        <a:xfrm>
          <a:off x="6414541" y="88110918"/>
          <a:ext cx="4573381" cy="605945"/>
        </a:xfrm>
        <a:prstGeom prst="borderCallout1">
          <a:avLst>
            <a:gd name="adj1" fmla="val 43036"/>
            <a:gd name="adj2" fmla="val -1034"/>
            <a:gd name="adj3" fmla="val 76248"/>
            <a:gd name="adj4" fmla="val -417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201314</xdr:colOff>
      <xdr:row>554</xdr:row>
      <xdr:rowOff>156671</xdr:rowOff>
    </xdr:from>
    <xdr:to>
      <xdr:col>15</xdr:col>
      <xdr:colOff>1295689</xdr:colOff>
      <xdr:row>558</xdr:row>
      <xdr:rowOff>149272</xdr:rowOff>
    </xdr:to>
    <xdr:sp macro="" textlink="">
      <xdr:nvSpPr>
        <xdr:cNvPr id="16" name="線吹き出し 1 (枠付き) 15">
          <a:extLst>
            <a:ext uri="{FF2B5EF4-FFF2-40B4-BE49-F238E27FC236}">
              <a16:creationId xmlns:a16="http://schemas.microsoft.com/office/drawing/2014/main" id="{00000000-0008-0000-0200-000010000000}"/>
            </a:ext>
          </a:extLst>
        </xdr:cNvPr>
        <xdr:cNvSpPr/>
      </xdr:nvSpPr>
      <xdr:spPr>
        <a:xfrm>
          <a:off x="5829347" y="89339661"/>
          <a:ext cx="4349440" cy="638644"/>
        </a:xfrm>
        <a:prstGeom prst="borderCallout1">
          <a:avLst>
            <a:gd name="adj1" fmla="val 43036"/>
            <a:gd name="adj2" fmla="val -1034"/>
            <a:gd name="adj3" fmla="val 129717"/>
            <a:gd name="adj4" fmla="val -5674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10</xdr:col>
      <xdr:colOff>373922</xdr:colOff>
      <xdr:row>513</xdr:row>
      <xdr:rowOff>114940</xdr:rowOff>
    </xdr:from>
    <xdr:to>
      <xdr:col>15</xdr:col>
      <xdr:colOff>1457774</xdr:colOff>
      <xdr:row>515</xdr:row>
      <xdr:rowOff>73545</xdr:rowOff>
    </xdr:to>
    <xdr:sp macro="" textlink="">
      <xdr:nvSpPr>
        <xdr:cNvPr id="17" name="線吹き出し 1 (枠付き) 16">
          <a:extLst>
            <a:ext uri="{FF2B5EF4-FFF2-40B4-BE49-F238E27FC236}">
              <a16:creationId xmlns:a16="http://schemas.microsoft.com/office/drawing/2014/main" id="{00000000-0008-0000-0200-000011000000}"/>
            </a:ext>
          </a:extLst>
        </xdr:cNvPr>
        <xdr:cNvSpPr/>
      </xdr:nvSpPr>
      <xdr:spPr>
        <a:xfrm>
          <a:off x="6001955" y="82800223"/>
          <a:ext cx="4338917" cy="633638"/>
        </a:xfrm>
        <a:prstGeom prst="borderCallout1">
          <a:avLst>
            <a:gd name="adj1" fmla="val 43036"/>
            <a:gd name="adj2" fmla="val -1034"/>
            <a:gd name="adj3" fmla="val 90060"/>
            <a:gd name="adj4" fmla="val -411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13</xdr:col>
      <xdr:colOff>268244</xdr:colOff>
      <xdr:row>486</xdr:row>
      <xdr:rowOff>926</xdr:rowOff>
    </xdr:from>
    <xdr:to>
      <xdr:col>20</xdr:col>
      <xdr:colOff>19997</xdr:colOff>
      <xdr:row>490</xdr:row>
      <xdr:rowOff>81687</xdr:rowOff>
    </xdr:to>
    <xdr:sp macro="" textlink="">
      <xdr:nvSpPr>
        <xdr:cNvPr id="18" name="線吹き出し 1 (枠付き) 17">
          <a:extLst>
            <a:ext uri="{FF2B5EF4-FFF2-40B4-BE49-F238E27FC236}">
              <a16:creationId xmlns:a16="http://schemas.microsoft.com/office/drawing/2014/main" id="{00000000-0008-0000-0200-000012000000}"/>
            </a:ext>
          </a:extLst>
        </xdr:cNvPr>
        <xdr:cNvSpPr/>
      </xdr:nvSpPr>
      <xdr:spPr>
        <a:xfrm>
          <a:off x="7299426" y="80759938"/>
          <a:ext cx="4336742" cy="617624"/>
        </a:xfrm>
        <a:prstGeom prst="borderCallout1">
          <a:avLst>
            <a:gd name="adj1" fmla="val 43036"/>
            <a:gd name="adj2" fmla="val -1034"/>
            <a:gd name="adj3" fmla="val 95084"/>
            <a:gd name="adj4" fmla="val -2681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推薦条件等も詳しく記入してください。</a:t>
          </a:r>
        </a:p>
      </xdr:txBody>
    </xdr:sp>
    <xdr:clientData/>
  </xdr:twoCellAnchor>
  <xdr:twoCellAnchor>
    <xdr:from>
      <xdr:col>11</xdr:col>
      <xdr:colOff>403080</xdr:colOff>
      <xdr:row>119</xdr:row>
      <xdr:rowOff>116463</xdr:rowOff>
    </xdr:from>
    <xdr:to>
      <xdr:col>17</xdr:col>
      <xdr:colOff>158283</xdr:colOff>
      <xdr:row>123</xdr:row>
      <xdr:rowOff>135948</xdr:rowOff>
    </xdr:to>
    <xdr:sp macro="" textlink="">
      <xdr:nvSpPr>
        <xdr:cNvPr id="19" name="線吹き出し 1 (枠付き) 18">
          <a:extLst>
            <a:ext uri="{FF2B5EF4-FFF2-40B4-BE49-F238E27FC236}">
              <a16:creationId xmlns:a16="http://schemas.microsoft.com/office/drawing/2014/main" id="{00000000-0008-0000-0200-000013000000}"/>
            </a:ext>
          </a:extLst>
        </xdr:cNvPr>
        <xdr:cNvSpPr/>
      </xdr:nvSpPr>
      <xdr:spPr>
        <a:xfrm>
          <a:off x="6918180" y="25157688"/>
          <a:ext cx="4641528" cy="610035"/>
        </a:xfrm>
        <a:prstGeom prst="borderCallout1">
          <a:avLst>
            <a:gd name="adj1" fmla="val 43036"/>
            <a:gd name="adj2" fmla="val -1034"/>
            <a:gd name="adj3" fmla="val 163240"/>
            <a:gd name="adj4" fmla="val -556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444944</xdr:colOff>
      <xdr:row>180</xdr:row>
      <xdr:rowOff>82943</xdr:rowOff>
    </xdr:from>
    <xdr:to>
      <xdr:col>17</xdr:col>
      <xdr:colOff>203273</xdr:colOff>
      <xdr:row>183</xdr:row>
      <xdr:rowOff>83393</xdr:rowOff>
    </xdr:to>
    <xdr:sp macro="" textlink="">
      <xdr:nvSpPr>
        <xdr:cNvPr id="20" name="線吹き出し 1 (枠付き) 19">
          <a:extLst>
            <a:ext uri="{FF2B5EF4-FFF2-40B4-BE49-F238E27FC236}">
              <a16:creationId xmlns:a16="http://schemas.microsoft.com/office/drawing/2014/main" id="{00000000-0008-0000-0200-000014000000}"/>
            </a:ext>
          </a:extLst>
        </xdr:cNvPr>
        <xdr:cNvSpPr/>
      </xdr:nvSpPr>
      <xdr:spPr>
        <a:xfrm>
          <a:off x="6960044" y="35915993"/>
          <a:ext cx="4644654" cy="514800"/>
        </a:xfrm>
        <a:prstGeom prst="borderCallout1">
          <a:avLst>
            <a:gd name="adj1" fmla="val 43036"/>
            <a:gd name="adj2" fmla="val -1034"/>
            <a:gd name="adj3" fmla="val 113873"/>
            <a:gd name="adj4" fmla="val -566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11</xdr:col>
      <xdr:colOff>299004</xdr:colOff>
      <xdr:row>283</xdr:row>
      <xdr:rowOff>79718</xdr:rowOff>
    </xdr:from>
    <xdr:to>
      <xdr:col>15</xdr:col>
      <xdr:colOff>1272804</xdr:colOff>
      <xdr:row>287</xdr:row>
      <xdr:rowOff>66668</xdr:rowOff>
    </xdr:to>
    <xdr:sp macro="" textlink="">
      <xdr:nvSpPr>
        <xdr:cNvPr id="21" name="線吹き出し 1 (枠付き) 20">
          <a:extLst>
            <a:ext uri="{FF2B5EF4-FFF2-40B4-BE49-F238E27FC236}">
              <a16:creationId xmlns:a16="http://schemas.microsoft.com/office/drawing/2014/main" id="{00000000-0008-0000-0200-000015000000}"/>
            </a:ext>
          </a:extLst>
        </xdr:cNvPr>
        <xdr:cNvSpPr/>
      </xdr:nvSpPr>
      <xdr:spPr>
        <a:xfrm>
          <a:off x="6814104" y="53143493"/>
          <a:ext cx="3945600" cy="615600"/>
        </a:xfrm>
        <a:prstGeom prst="borderCallout1">
          <a:avLst>
            <a:gd name="adj1" fmla="val 43036"/>
            <a:gd name="adj2" fmla="val -1034"/>
            <a:gd name="adj3" fmla="val 100230"/>
            <a:gd name="adj4" fmla="val -672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b="1">
              <a:solidFill>
                <a:sysClr val="windowText" lastClr="000000"/>
              </a:solidFill>
            </a:rPr>
            <a:t>男女別に推薦数・合格者数を入力してください。</a:t>
          </a:r>
          <a:br>
            <a:rPr kumimoji="1" lang="en-US" altLang="ja-JP" sz="1400" b="1">
              <a:solidFill>
                <a:sysClr val="windowText" lastClr="000000"/>
              </a:solidFill>
            </a:rPr>
          </a:br>
          <a:r>
            <a:rPr kumimoji="1" lang="ja-JP" altLang="en-US" sz="1400" b="1">
              <a:solidFill>
                <a:sysClr val="windowText" lastClr="000000"/>
              </a:solidFill>
            </a:rPr>
            <a:t>合計欄に集計されます。</a:t>
          </a:r>
          <a:endParaRPr kumimoji="1" lang="en-US" altLang="ja-JP" sz="1400" b="1">
            <a:solidFill>
              <a:sysClr val="windowText" lastClr="000000"/>
            </a:solidFill>
          </a:endParaRPr>
        </a:p>
        <a:p>
          <a:pPr algn="l">
            <a:lnSpc>
              <a:spcPts val="1700"/>
            </a:lnSpc>
          </a:pPr>
          <a:endParaRPr kumimoji="1" lang="ja-JP" altLang="en-US" sz="1400" b="1">
            <a:solidFill>
              <a:sysClr val="windowText" lastClr="000000"/>
            </a:solidFill>
          </a:endParaRPr>
        </a:p>
      </xdr:txBody>
    </xdr:sp>
    <xdr:clientData/>
  </xdr:twoCellAnchor>
  <xdr:twoCellAnchor>
    <xdr:from>
      <xdr:col>2</xdr:col>
      <xdr:colOff>560393</xdr:colOff>
      <xdr:row>179</xdr:row>
      <xdr:rowOff>122620</xdr:rowOff>
    </xdr:from>
    <xdr:to>
      <xdr:col>11</xdr:col>
      <xdr:colOff>114893</xdr:colOff>
      <xdr:row>182</xdr:row>
      <xdr:rowOff>109570</xdr:rowOff>
    </xdr:to>
    <xdr:sp macro="" textlink="">
      <xdr:nvSpPr>
        <xdr:cNvPr id="22" name="線吹き出し 1 (枠付き) 21">
          <a:extLst>
            <a:ext uri="{FF2B5EF4-FFF2-40B4-BE49-F238E27FC236}">
              <a16:creationId xmlns:a16="http://schemas.microsoft.com/office/drawing/2014/main" id="{00000000-0008-0000-0200-000016000000}"/>
            </a:ext>
          </a:extLst>
        </xdr:cNvPr>
        <xdr:cNvSpPr/>
      </xdr:nvSpPr>
      <xdr:spPr>
        <a:xfrm>
          <a:off x="1931993" y="35669920"/>
          <a:ext cx="4698000" cy="615600"/>
        </a:xfrm>
        <a:prstGeom prst="borderCallout1">
          <a:avLst>
            <a:gd name="adj1" fmla="val 43036"/>
            <a:gd name="adj2" fmla="val -1034"/>
            <a:gd name="adj3" fmla="val 95074"/>
            <a:gd name="adj4" fmla="val -238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１．～４．の表中に行挿入はしないでください。</a:t>
          </a:r>
          <a:endParaRPr kumimoji="1" lang="en-US" altLang="ja-JP" sz="1400" b="1">
            <a:solidFill>
              <a:sysClr val="windowText" lastClr="000000"/>
            </a:solidFill>
          </a:endParaRPr>
        </a:p>
        <a:p>
          <a:pPr algn="l">
            <a:lnSpc>
              <a:spcPts val="1700"/>
            </a:lnSpc>
          </a:pPr>
          <a:r>
            <a:rPr kumimoji="1" lang="ja-JP" altLang="en-US" sz="1400" b="1">
              <a:solidFill>
                <a:sysClr val="windowText" lastClr="000000"/>
              </a:solidFill>
            </a:rPr>
            <a:t>表にない大学・学部・学科は５．の表に入力してください。</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12501;&#12449;&#12452;&#12523;\&#22823;&#23398;&#25512;&#34214;&#20837;&#35430;&#35519;&#26619;\&#20196;&#21644;5&#24180;&#24230;&#23455;&#26045;&#35519;&#26619;\R05&#22823;&#23398;&#25512;&#34214;&#35519;&#26619;\R4&#22823;&#23398;&#36914;&#23398;&#35519;&#26619;&#21407;&#26412;.xlsx" TargetMode="External"/><Relationship Id="rId1" Type="http://schemas.openxmlformats.org/officeDocument/2006/relationships/externalLinkPath" Target="R4&#22823;&#23398;&#36914;&#23398;&#35519;&#26619;&#21407;&#264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もと"/>
      <sheetName val="県名"/>
      <sheetName val="R4"/>
    </sheetNames>
    <sheetDataSet>
      <sheetData sheetId="0"/>
      <sheetData sheetId="1">
        <row r="2">
          <cell r="B2">
            <v>1</v>
          </cell>
          <cell r="C2" t="str">
            <v>北海道</v>
          </cell>
        </row>
        <row r="3">
          <cell r="B3">
            <v>2</v>
          </cell>
          <cell r="C3" t="str">
            <v>青森県</v>
          </cell>
        </row>
        <row r="4">
          <cell r="B4">
            <v>3</v>
          </cell>
          <cell r="C4" t="str">
            <v>岩手県</v>
          </cell>
        </row>
        <row r="5">
          <cell r="B5">
            <v>4</v>
          </cell>
          <cell r="C5" t="str">
            <v>宮城県</v>
          </cell>
        </row>
        <row r="6">
          <cell r="B6">
            <v>5</v>
          </cell>
          <cell r="C6" t="str">
            <v>秋田県</v>
          </cell>
        </row>
        <row r="7">
          <cell r="B7">
            <v>6</v>
          </cell>
          <cell r="C7" t="str">
            <v>山形県</v>
          </cell>
        </row>
        <row r="8">
          <cell r="B8">
            <v>7</v>
          </cell>
          <cell r="C8" t="str">
            <v>福島県</v>
          </cell>
        </row>
        <row r="9">
          <cell r="B9">
            <v>8</v>
          </cell>
          <cell r="C9" t="str">
            <v>東京都</v>
          </cell>
        </row>
        <row r="10">
          <cell r="B10">
            <v>9</v>
          </cell>
          <cell r="C10" t="str">
            <v>神奈川県</v>
          </cell>
        </row>
        <row r="11">
          <cell r="B11">
            <v>10</v>
          </cell>
          <cell r="C11" t="str">
            <v>埼玉県</v>
          </cell>
        </row>
        <row r="12">
          <cell r="B12">
            <v>11</v>
          </cell>
          <cell r="C12" t="str">
            <v>千葉県</v>
          </cell>
        </row>
        <row r="13">
          <cell r="B13">
            <v>12</v>
          </cell>
          <cell r="C13" t="str">
            <v>茨城県</v>
          </cell>
        </row>
        <row r="14">
          <cell r="B14">
            <v>13</v>
          </cell>
          <cell r="C14" t="str">
            <v>栃木県</v>
          </cell>
        </row>
        <row r="15">
          <cell r="B15">
            <v>14</v>
          </cell>
          <cell r="C15" t="str">
            <v>群馬県</v>
          </cell>
        </row>
        <row r="16">
          <cell r="B16">
            <v>15</v>
          </cell>
          <cell r="C16" t="str">
            <v>山梨県</v>
          </cell>
        </row>
        <row r="17">
          <cell r="B17">
            <v>16</v>
          </cell>
          <cell r="C17" t="str">
            <v>静岡県</v>
          </cell>
        </row>
        <row r="18">
          <cell r="B18">
            <v>17</v>
          </cell>
          <cell r="C18" t="str">
            <v>新潟県</v>
          </cell>
        </row>
        <row r="19">
          <cell r="B19">
            <v>18</v>
          </cell>
          <cell r="C19" t="str">
            <v>富山県</v>
          </cell>
        </row>
        <row r="20">
          <cell r="B20">
            <v>19</v>
          </cell>
          <cell r="C20" t="str">
            <v>石川県</v>
          </cell>
        </row>
        <row r="21">
          <cell r="B21">
            <v>20</v>
          </cell>
          <cell r="C21" t="str">
            <v>福井県</v>
          </cell>
        </row>
        <row r="22">
          <cell r="B22">
            <v>21</v>
          </cell>
          <cell r="C22" t="str">
            <v>長野県</v>
          </cell>
        </row>
        <row r="23">
          <cell r="B23">
            <v>22</v>
          </cell>
          <cell r="C23" t="str">
            <v>愛知県</v>
          </cell>
        </row>
        <row r="24">
          <cell r="B24">
            <v>23</v>
          </cell>
          <cell r="C24" t="str">
            <v>岐阜県</v>
          </cell>
        </row>
        <row r="25">
          <cell r="B25">
            <v>24</v>
          </cell>
          <cell r="C25" t="str">
            <v>三重県</v>
          </cell>
        </row>
        <row r="26">
          <cell r="B26">
            <v>25</v>
          </cell>
          <cell r="C26" t="str">
            <v>滋賀県</v>
          </cell>
        </row>
        <row r="27">
          <cell r="B27">
            <v>26</v>
          </cell>
          <cell r="C27" t="str">
            <v>京都府</v>
          </cell>
        </row>
        <row r="28">
          <cell r="B28">
            <v>27</v>
          </cell>
          <cell r="C28" t="str">
            <v>大阪府</v>
          </cell>
        </row>
        <row r="29">
          <cell r="B29">
            <v>28</v>
          </cell>
          <cell r="C29" t="str">
            <v>兵庫県</v>
          </cell>
        </row>
        <row r="30">
          <cell r="B30">
            <v>29</v>
          </cell>
          <cell r="C30" t="str">
            <v>奈良県</v>
          </cell>
        </row>
        <row r="31">
          <cell r="B31">
            <v>30</v>
          </cell>
          <cell r="C31" t="str">
            <v>和歌山県</v>
          </cell>
        </row>
        <row r="32">
          <cell r="B32">
            <v>31</v>
          </cell>
          <cell r="C32" t="str">
            <v>鳥取県</v>
          </cell>
        </row>
        <row r="33">
          <cell r="B33">
            <v>32</v>
          </cell>
          <cell r="C33" t="str">
            <v>島根県</v>
          </cell>
        </row>
        <row r="34">
          <cell r="B34">
            <v>33</v>
          </cell>
          <cell r="C34" t="str">
            <v>岡山県</v>
          </cell>
        </row>
        <row r="35">
          <cell r="B35">
            <v>34</v>
          </cell>
          <cell r="C35" t="str">
            <v>広島県</v>
          </cell>
        </row>
        <row r="36">
          <cell r="B36">
            <v>35</v>
          </cell>
          <cell r="C36" t="str">
            <v>山口県</v>
          </cell>
        </row>
        <row r="37">
          <cell r="B37">
            <v>36</v>
          </cell>
          <cell r="C37" t="str">
            <v>徳島県</v>
          </cell>
        </row>
        <row r="38">
          <cell r="B38">
            <v>37</v>
          </cell>
          <cell r="C38" t="str">
            <v>香川県</v>
          </cell>
        </row>
        <row r="39">
          <cell r="B39">
            <v>38</v>
          </cell>
          <cell r="C39" t="str">
            <v>愛媛県</v>
          </cell>
        </row>
        <row r="40">
          <cell r="B40">
            <v>39</v>
          </cell>
          <cell r="C40" t="str">
            <v>高知県</v>
          </cell>
        </row>
        <row r="41">
          <cell r="B41">
            <v>40</v>
          </cell>
          <cell r="C41" t="str">
            <v>福岡県</v>
          </cell>
        </row>
        <row r="42">
          <cell r="B42">
            <v>41</v>
          </cell>
          <cell r="C42" t="str">
            <v>佐賀県</v>
          </cell>
        </row>
        <row r="43">
          <cell r="B43">
            <v>42</v>
          </cell>
          <cell r="C43" t="str">
            <v>長崎県</v>
          </cell>
        </row>
        <row r="44">
          <cell r="B44">
            <v>43</v>
          </cell>
          <cell r="C44" t="str">
            <v>熊本県</v>
          </cell>
        </row>
        <row r="45">
          <cell r="B45">
            <v>44</v>
          </cell>
          <cell r="C45" t="str">
            <v>大分県</v>
          </cell>
        </row>
        <row r="46">
          <cell r="B46">
            <v>45</v>
          </cell>
          <cell r="C46" t="str">
            <v>宮崎県</v>
          </cell>
        </row>
        <row r="47">
          <cell r="B47">
            <v>46</v>
          </cell>
          <cell r="C47" t="str">
            <v>鹿児島県</v>
          </cell>
        </row>
        <row r="48">
          <cell r="B48">
            <v>47</v>
          </cell>
          <cell r="C48" t="str">
            <v>沖縄県</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640"/>
  <sheetViews>
    <sheetView view="pageBreakPreview" zoomScale="110" zoomScaleNormal="100" zoomScaleSheetLayoutView="110" workbookViewId="0">
      <pane xSplit="3" ySplit="5" topLeftCell="D25" activePane="bottomRight" state="frozen"/>
      <selection pane="topRight" activeCell="D1" sqref="D1"/>
      <selection pane="bottomLeft" activeCell="A6" sqref="A6"/>
      <selection pane="bottomRight" sqref="A1:S1"/>
    </sheetView>
  </sheetViews>
  <sheetFormatPr defaultColWidth="9" defaultRowHeight="11.25" x14ac:dyDescent="0.15"/>
  <cols>
    <col min="1" max="2" width="9" style="8"/>
    <col min="3" max="3" width="22.5" style="8" customWidth="1"/>
    <col min="4" max="4" width="4.625" style="7" bestFit="1" customWidth="1"/>
    <col min="5" max="10" width="5.625" style="8" customWidth="1"/>
    <col min="11" max="14" width="6.625" style="8" customWidth="1"/>
    <col min="15" max="15" width="19.125" style="72" customWidth="1"/>
    <col min="16" max="16" width="20.625" style="8" customWidth="1"/>
    <col min="17" max="18" width="4.5" style="8" customWidth="1"/>
    <col min="19" max="19" width="4.625" style="8" customWidth="1"/>
    <col min="20" max="20" width="4.25" style="8" bestFit="1" customWidth="1"/>
    <col min="21" max="16384" width="9" style="8"/>
  </cols>
  <sheetData>
    <row r="1" spans="1:20" ht="30" customHeight="1" x14ac:dyDescent="0.15">
      <c r="A1" s="962" t="s">
        <v>1173</v>
      </c>
      <c r="B1" s="962"/>
      <c r="C1" s="962"/>
      <c r="D1" s="962"/>
      <c r="E1" s="962"/>
      <c r="F1" s="962"/>
      <c r="G1" s="962"/>
      <c r="H1" s="962"/>
      <c r="I1" s="962"/>
      <c r="J1" s="962"/>
      <c r="K1" s="962"/>
      <c r="L1" s="962"/>
      <c r="M1" s="962"/>
      <c r="N1" s="962"/>
      <c r="O1" s="962"/>
      <c r="P1" s="962"/>
      <c r="Q1" s="962"/>
      <c r="R1" s="962"/>
      <c r="S1" s="962"/>
    </row>
    <row r="2" spans="1:20" x14ac:dyDescent="0.15">
      <c r="A2" s="101" t="s">
        <v>265</v>
      </c>
      <c r="B2" s="102"/>
      <c r="C2" s="103" t="str">
        <f>IF(B2="","",VLOOKUP(B2,[1]県名!$B$2:$C$48,2))</f>
        <v/>
      </c>
      <c r="D2" s="104"/>
      <c r="E2" s="100"/>
      <c r="F2" s="100"/>
      <c r="G2" s="100"/>
      <c r="H2" s="100"/>
      <c r="I2" s="100"/>
      <c r="J2" s="100"/>
      <c r="K2" s="100"/>
      <c r="L2" s="100"/>
      <c r="M2" s="100"/>
      <c r="N2" s="100"/>
      <c r="O2" s="105"/>
      <c r="P2" s="100"/>
      <c r="Q2" s="100"/>
      <c r="R2" s="100"/>
      <c r="S2" s="100"/>
    </row>
    <row r="3" spans="1:20" x14ac:dyDescent="0.15">
      <c r="A3" s="106" t="s">
        <v>202</v>
      </c>
      <c r="B3" s="100"/>
      <c r="C3" s="100"/>
      <c r="D3" s="100"/>
      <c r="E3" s="100"/>
      <c r="F3" s="100"/>
      <c r="G3" s="100"/>
      <c r="H3" s="100"/>
      <c r="I3" s="100"/>
      <c r="J3" s="100"/>
      <c r="K3" s="8" t="s">
        <v>1058</v>
      </c>
      <c r="N3" s="107"/>
      <c r="P3" s="963" t="s">
        <v>1174</v>
      </c>
      <c r="Q3" s="963"/>
      <c r="R3" s="963"/>
      <c r="S3" s="963"/>
    </row>
    <row r="4" spans="1:20" ht="13.5" customHeight="1" x14ac:dyDescent="0.15">
      <c r="A4" s="771" t="s">
        <v>7</v>
      </c>
      <c r="B4" s="773" t="s">
        <v>8</v>
      </c>
      <c r="C4" s="773" t="s">
        <v>9</v>
      </c>
      <c r="D4" s="108" t="s">
        <v>10</v>
      </c>
      <c r="E4" s="773" t="s">
        <v>0</v>
      </c>
      <c r="F4" s="773"/>
      <c r="G4" s="773" t="s">
        <v>1</v>
      </c>
      <c r="H4" s="773"/>
      <c r="I4" s="773" t="s">
        <v>2</v>
      </c>
      <c r="J4" s="891"/>
      <c r="K4" s="964" t="s">
        <v>266</v>
      </c>
      <c r="L4" s="780" t="s">
        <v>99</v>
      </c>
      <c r="M4" s="780"/>
      <c r="N4" s="780" t="s">
        <v>100</v>
      </c>
      <c r="O4" s="780"/>
      <c r="P4" s="5" t="s">
        <v>101</v>
      </c>
      <c r="Q4" s="759" t="s">
        <v>1175</v>
      </c>
      <c r="R4" s="759"/>
      <c r="S4" s="5" t="s">
        <v>342</v>
      </c>
    </row>
    <row r="5" spans="1:20" ht="21" customHeight="1" x14ac:dyDescent="0.15">
      <c r="A5" s="772"/>
      <c r="B5" s="774"/>
      <c r="C5" s="774"/>
      <c r="D5" s="109" t="s">
        <v>343</v>
      </c>
      <c r="E5" s="109" t="s">
        <v>10</v>
      </c>
      <c r="F5" s="109" t="s">
        <v>4</v>
      </c>
      <c r="G5" s="109" t="s">
        <v>10</v>
      </c>
      <c r="H5" s="109" t="s">
        <v>4</v>
      </c>
      <c r="I5" s="109" t="s">
        <v>3</v>
      </c>
      <c r="J5" s="110" t="s">
        <v>4</v>
      </c>
      <c r="K5" s="965"/>
      <c r="L5" s="5" t="s">
        <v>102</v>
      </c>
      <c r="M5" s="5" t="s">
        <v>103</v>
      </c>
      <c r="N5" s="111" t="s">
        <v>1032</v>
      </c>
      <c r="O5" s="2" t="s">
        <v>104</v>
      </c>
      <c r="P5" s="5" t="s">
        <v>875</v>
      </c>
      <c r="Q5" s="112" t="s">
        <v>874</v>
      </c>
      <c r="R5" s="113" t="s">
        <v>12</v>
      </c>
      <c r="S5" s="3"/>
      <c r="T5" s="120" t="s">
        <v>109</v>
      </c>
    </row>
    <row r="6" spans="1:20" x14ac:dyDescent="0.15">
      <c r="A6" s="922" t="s">
        <v>5</v>
      </c>
      <c r="B6" s="940" t="s">
        <v>6</v>
      </c>
      <c r="C6" s="583" t="s">
        <v>581</v>
      </c>
      <c r="D6" s="69">
        <v>15</v>
      </c>
      <c r="E6" s="115"/>
      <c r="F6" s="115"/>
      <c r="G6" s="115"/>
      <c r="H6" s="115"/>
      <c r="I6" s="69">
        <f t="shared" ref="I6:I15" si="0">E6+G6</f>
        <v>0</v>
      </c>
      <c r="J6" s="48">
        <f t="shared" ref="J6:J15" si="1">F6+H6</f>
        <v>0</v>
      </c>
      <c r="K6" s="27" t="s">
        <v>15</v>
      </c>
      <c r="L6" s="52" t="s">
        <v>267</v>
      </c>
      <c r="M6" s="52">
        <v>3.8</v>
      </c>
      <c r="N6" s="116" t="s">
        <v>268</v>
      </c>
      <c r="O6" s="57" t="s">
        <v>873</v>
      </c>
      <c r="P6" s="117"/>
      <c r="Q6" s="118">
        <v>18</v>
      </c>
      <c r="R6" s="118">
        <v>15</v>
      </c>
      <c r="S6" s="119"/>
      <c r="T6" s="604"/>
    </row>
    <row r="7" spans="1:20" ht="33.75" x14ac:dyDescent="0.15">
      <c r="A7" s="923"/>
      <c r="B7" s="928"/>
      <c r="C7" s="438" t="s">
        <v>582</v>
      </c>
      <c r="D7" s="122">
        <v>40</v>
      </c>
      <c r="E7" s="123"/>
      <c r="F7" s="123"/>
      <c r="G7" s="123"/>
      <c r="H7" s="123"/>
      <c r="I7" s="69">
        <f t="shared" si="0"/>
        <v>0</v>
      </c>
      <c r="J7" s="48">
        <f t="shared" si="1"/>
        <v>0</v>
      </c>
      <c r="K7" s="31" t="s">
        <v>15</v>
      </c>
      <c r="L7" s="53" t="s">
        <v>264</v>
      </c>
      <c r="M7" s="126">
        <v>4</v>
      </c>
      <c r="N7" s="127" t="s">
        <v>268</v>
      </c>
      <c r="O7" s="58" t="s">
        <v>873</v>
      </c>
      <c r="P7" s="128" t="s">
        <v>1138</v>
      </c>
      <c r="Q7" s="129">
        <v>64</v>
      </c>
      <c r="R7" s="129">
        <v>40</v>
      </c>
      <c r="S7" s="130"/>
      <c r="T7" s="604"/>
    </row>
    <row r="8" spans="1:20" x14ac:dyDescent="0.15">
      <c r="A8" s="908" t="s">
        <v>50</v>
      </c>
      <c r="B8" s="914" t="s">
        <v>51</v>
      </c>
      <c r="C8" s="583" t="s">
        <v>148</v>
      </c>
      <c r="D8" s="69">
        <v>4</v>
      </c>
      <c r="E8" s="115"/>
      <c r="F8" s="115"/>
      <c r="G8" s="115"/>
      <c r="H8" s="115"/>
      <c r="I8" s="69">
        <f t="shared" si="0"/>
        <v>0</v>
      </c>
      <c r="J8" s="48">
        <f t="shared" si="1"/>
        <v>0</v>
      </c>
      <c r="K8" s="27">
        <v>2</v>
      </c>
      <c r="L8" s="52" t="s">
        <v>264</v>
      </c>
      <c r="M8" s="131">
        <v>4</v>
      </c>
      <c r="N8" s="116" t="s">
        <v>268</v>
      </c>
      <c r="O8" s="57" t="s">
        <v>873</v>
      </c>
      <c r="P8" s="28" t="s">
        <v>585</v>
      </c>
      <c r="Q8" s="13">
        <v>14</v>
      </c>
      <c r="R8" s="13">
        <v>6</v>
      </c>
      <c r="S8" s="132"/>
      <c r="T8" s="604"/>
    </row>
    <row r="9" spans="1:20" x14ac:dyDescent="0.15">
      <c r="A9" s="909"/>
      <c r="B9" s="915"/>
      <c r="C9" s="500" t="s">
        <v>54</v>
      </c>
      <c r="D9" s="70">
        <v>6</v>
      </c>
      <c r="E9" s="134"/>
      <c r="F9" s="134"/>
      <c r="G9" s="134"/>
      <c r="H9" s="134"/>
      <c r="I9" s="69">
        <f t="shared" si="0"/>
        <v>0</v>
      </c>
      <c r="J9" s="48">
        <f t="shared" si="1"/>
        <v>0</v>
      </c>
      <c r="K9" s="30">
        <v>2</v>
      </c>
      <c r="L9" s="55" t="s">
        <v>264</v>
      </c>
      <c r="M9" s="135">
        <v>4</v>
      </c>
      <c r="N9" s="136" t="s">
        <v>268</v>
      </c>
      <c r="O9" s="137" t="s">
        <v>873</v>
      </c>
      <c r="P9" s="118" t="s">
        <v>585</v>
      </c>
      <c r="Q9" s="44">
        <v>18</v>
      </c>
      <c r="R9" s="44">
        <v>6</v>
      </c>
      <c r="S9" s="138"/>
      <c r="T9" s="604"/>
    </row>
    <row r="10" spans="1:20" x14ac:dyDescent="0.15">
      <c r="A10" s="909"/>
      <c r="B10" s="915"/>
      <c r="C10" s="500" t="s">
        <v>270</v>
      </c>
      <c r="D10" s="70">
        <v>5</v>
      </c>
      <c r="E10" s="123"/>
      <c r="F10" s="123"/>
      <c r="G10" s="123"/>
      <c r="H10" s="123"/>
      <c r="I10" s="69">
        <f t="shared" si="0"/>
        <v>0</v>
      </c>
      <c r="J10" s="48">
        <f t="shared" si="1"/>
        <v>0</v>
      </c>
      <c r="K10" s="29">
        <v>2</v>
      </c>
      <c r="L10" s="139" t="s">
        <v>264</v>
      </c>
      <c r="M10" s="140">
        <v>4</v>
      </c>
      <c r="N10" s="141" t="s">
        <v>268</v>
      </c>
      <c r="O10" s="137" t="s">
        <v>873</v>
      </c>
      <c r="P10" s="118" t="s">
        <v>585</v>
      </c>
      <c r="Q10" s="44">
        <v>13</v>
      </c>
      <c r="R10" s="44">
        <v>6</v>
      </c>
      <c r="S10" s="138"/>
      <c r="T10" s="604"/>
    </row>
    <row r="11" spans="1:20" ht="33.75" x14ac:dyDescent="0.15">
      <c r="A11" s="909"/>
      <c r="B11" s="915"/>
      <c r="C11" s="501" t="s">
        <v>583</v>
      </c>
      <c r="D11" s="70">
        <v>6</v>
      </c>
      <c r="E11" s="123"/>
      <c r="F11" s="123"/>
      <c r="G11" s="123"/>
      <c r="H11" s="123"/>
      <c r="I11" s="69">
        <f t="shared" si="0"/>
        <v>0</v>
      </c>
      <c r="J11" s="48">
        <f t="shared" si="1"/>
        <v>0</v>
      </c>
      <c r="K11" s="29">
        <v>2</v>
      </c>
      <c r="L11" s="139" t="s">
        <v>264</v>
      </c>
      <c r="M11" s="140">
        <v>4</v>
      </c>
      <c r="N11" s="141" t="s">
        <v>268</v>
      </c>
      <c r="O11" s="137" t="s">
        <v>873</v>
      </c>
      <c r="P11" s="118" t="s">
        <v>585</v>
      </c>
      <c r="Q11" s="44">
        <v>9</v>
      </c>
      <c r="R11" s="44">
        <v>6</v>
      </c>
      <c r="S11" s="138"/>
      <c r="T11" s="604"/>
    </row>
    <row r="12" spans="1:20" x14ac:dyDescent="0.15">
      <c r="A12" s="909"/>
      <c r="B12" s="915"/>
      <c r="C12" s="501" t="s">
        <v>584</v>
      </c>
      <c r="D12" s="70">
        <v>5</v>
      </c>
      <c r="E12" s="123"/>
      <c r="F12" s="123"/>
      <c r="G12" s="123"/>
      <c r="H12" s="123"/>
      <c r="I12" s="69">
        <f t="shared" si="0"/>
        <v>0</v>
      </c>
      <c r="J12" s="48">
        <f t="shared" si="1"/>
        <v>0</v>
      </c>
      <c r="K12" s="29">
        <v>2</v>
      </c>
      <c r="L12" s="139" t="s">
        <v>14</v>
      </c>
      <c r="M12" s="140">
        <v>4</v>
      </c>
      <c r="N12" s="141" t="s">
        <v>268</v>
      </c>
      <c r="O12" s="137" t="s">
        <v>873</v>
      </c>
      <c r="P12" s="118" t="s">
        <v>585</v>
      </c>
      <c r="Q12" s="44">
        <v>9</v>
      </c>
      <c r="R12" s="44">
        <v>4</v>
      </c>
      <c r="S12" s="138"/>
      <c r="T12" s="604"/>
    </row>
    <row r="13" spans="1:20" x14ac:dyDescent="0.15">
      <c r="A13" s="910"/>
      <c r="B13" s="929"/>
      <c r="C13" s="438" t="s">
        <v>271</v>
      </c>
      <c r="D13" s="122">
        <v>6</v>
      </c>
      <c r="E13" s="185"/>
      <c r="F13" s="185"/>
      <c r="G13" s="185"/>
      <c r="H13" s="185"/>
      <c r="I13" s="148">
        <f t="shared" si="0"/>
        <v>0</v>
      </c>
      <c r="J13" s="54">
        <f t="shared" si="1"/>
        <v>0</v>
      </c>
      <c r="K13" s="37">
        <v>2</v>
      </c>
      <c r="L13" s="195" t="s">
        <v>264</v>
      </c>
      <c r="M13" s="196">
        <v>4</v>
      </c>
      <c r="N13" s="221" t="s">
        <v>105</v>
      </c>
      <c r="O13" s="58" t="s">
        <v>873</v>
      </c>
      <c r="P13" s="35" t="s">
        <v>585</v>
      </c>
      <c r="Q13" s="14">
        <v>20</v>
      </c>
      <c r="R13" s="14">
        <v>6</v>
      </c>
      <c r="S13" s="179"/>
      <c r="T13" s="604"/>
    </row>
    <row r="14" spans="1:20" x14ac:dyDescent="0.15">
      <c r="A14" s="582" t="s">
        <v>345</v>
      </c>
      <c r="B14" s="585" t="s">
        <v>18</v>
      </c>
      <c r="C14" s="502" t="s">
        <v>272</v>
      </c>
      <c r="D14" s="68">
        <v>40</v>
      </c>
      <c r="E14" s="185"/>
      <c r="F14" s="185"/>
      <c r="G14" s="185"/>
      <c r="H14" s="185"/>
      <c r="I14" s="124">
        <f t="shared" si="0"/>
        <v>0</v>
      </c>
      <c r="J14" s="125">
        <f t="shared" si="1"/>
        <v>0</v>
      </c>
      <c r="K14" s="37" t="s">
        <v>15</v>
      </c>
      <c r="L14" s="195" t="s">
        <v>264</v>
      </c>
      <c r="M14" s="195">
        <v>3.5</v>
      </c>
      <c r="N14" s="197" t="s">
        <v>268</v>
      </c>
      <c r="O14" s="161" t="s">
        <v>1139</v>
      </c>
      <c r="P14" s="59" t="s">
        <v>585</v>
      </c>
      <c r="Q14" s="35">
        <v>49</v>
      </c>
      <c r="R14" s="35">
        <v>43</v>
      </c>
      <c r="S14" s="198"/>
      <c r="T14" s="604"/>
    </row>
    <row r="15" spans="1:20" x14ac:dyDescent="0.15">
      <c r="A15" s="580" t="s">
        <v>19</v>
      </c>
      <c r="B15" s="589" t="s">
        <v>586</v>
      </c>
      <c r="C15" s="583" t="s">
        <v>106</v>
      </c>
      <c r="D15" s="69">
        <v>23</v>
      </c>
      <c r="E15" s="115"/>
      <c r="F15" s="115"/>
      <c r="G15" s="115"/>
      <c r="H15" s="115"/>
      <c r="I15" s="69">
        <f t="shared" si="0"/>
        <v>0</v>
      </c>
      <c r="J15" s="48">
        <f t="shared" si="1"/>
        <v>0</v>
      </c>
      <c r="K15" s="27" t="s">
        <v>15</v>
      </c>
      <c r="L15" s="52" t="s">
        <v>14</v>
      </c>
      <c r="M15" s="131">
        <v>4</v>
      </c>
      <c r="N15" s="116" t="s">
        <v>268</v>
      </c>
      <c r="O15" s="57" t="s">
        <v>1140</v>
      </c>
      <c r="P15" s="117" t="s">
        <v>1141</v>
      </c>
      <c r="Q15" s="13">
        <v>38</v>
      </c>
      <c r="R15" s="13">
        <v>24</v>
      </c>
      <c r="S15" s="151"/>
      <c r="T15" s="604"/>
    </row>
    <row r="16" spans="1:20" x14ac:dyDescent="0.15">
      <c r="A16" s="909" t="s">
        <v>1147</v>
      </c>
      <c r="B16" s="951" t="s">
        <v>51</v>
      </c>
      <c r="C16" s="504" t="s">
        <v>1148</v>
      </c>
      <c r="D16" s="69">
        <v>12</v>
      </c>
      <c r="E16" s="115"/>
      <c r="F16" s="115"/>
      <c r="G16" s="115"/>
      <c r="H16" s="115"/>
      <c r="I16" s="99">
        <v>0</v>
      </c>
      <c r="J16" s="45">
        <v>0</v>
      </c>
      <c r="K16" s="27" t="s">
        <v>15</v>
      </c>
      <c r="L16" s="52" t="s">
        <v>264</v>
      </c>
      <c r="M16" s="131">
        <v>3.8</v>
      </c>
      <c r="N16" s="116" t="s">
        <v>268</v>
      </c>
      <c r="O16" s="57" t="s">
        <v>1151</v>
      </c>
      <c r="P16" s="505"/>
      <c r="Q16" s="13"/>
      <c r="R16" s="13"/>
      <c r="S16" s="151"/>
      <c r="T16" s="604"/>
    </row>
    <row r="17" spans="1:20" ht="22.5" x14ac:dyDescent="0.15">
      <c r="A17" s="909"/>
      <c r="B17" s="915"/>
      <c r="C17" s="501" t="s">
        <v>1149</v>
      </c>
      <c r="D17" s="69" t="s">
        <v>1150</v>
      </c>
      <c r="E17" s="115"/>
      <c r="F17" s="115"/>
      <c r="G17" s="115"/>
      <c r="H17" s="115"/>
      <c r="I17" s="99">
        <v>0</v>
      </c>
      <c r="J17" s="45">
        <v>0</v>
      </c>
      <c r="K17" s="27" t="s">
        <v>15</v>
      </c>
      <c r="L17" s="52" t="s">
        <v>264</v>
      </c>
      <c r="M17" s="131">
        <v>3.8</v>
      </c>
      <c r="N17" s="116" t="s">
        <v>268</v>
      </c>
      <c r="O17" s="57" t="s">
        <v>1152</v>
      </c>
      <c r="P17" s="505"/>
      <c r="Q17" s="13"/>
      <c r="R17" s="13"/>
      <c r="S17" s="151"/>
      <c r="T17" s="604"/>
    </row>
    <row r="18" spans="1:20" ht="45" x14ac:dyDescent="0.15">
      <c r="A18" s="908" t="s">
        <v>1147</v>
      </c>
      <c r="B18" s="589" t="s">
        <v>346</v>
      </c>
      <c r="C18" s="503" t="s">
        <v>1146</v>
      </c>
      <c r="D18" s="69" t="s">
        <v>124</v>
      </c>
      <c r="E18" s="115"/>
      <c r="F18" s="115"/>
      <c r="G18" s="115"/>
      <c r="H18" s="115"/>
      <c r="I18" s="99">
        <f t="shared" ref="I18:I49" si="2">E18+G18</f>
        <v>0</v>
      </c>
      <c r="J18" s="45">
        <f t="shared" ref="J18:J49" si="3">F18+H18</f>
        <v>0</v>
      </c>
      <c r="K18" s="46">
        <v>2</v>
      </c>
      <c r="L18" s="52" t="s">
        <v>273</v>
      </c>
      <c r="M18" s="52">
        <v>3.5</v>
      </c>
      <c r="N18" s="116" t="s">
        <v>268</v>
      </c>
      <c r="O18" s="57" t="s">
        <v>1142</v>
      </c>
      <c r="P18" s="505" t="s">
        <v>876</v>
      </c>
      <c r="Q18" s="13">
        <v>4</v>
      </c>
      <c r="R18" s="13">
        <v>1</v>
      </c>
      <c r="S18" s="132"/>
      <c r="T18" s="604"/>
    </row>
    <row r="19" spans="1:20" ht="33.75" x14ac:dyDescent="0.15">
      <c r="A19" s="909"/>
      <c r="B19" s="951" t="s">
        <v>51</v>
      </c>
      <c r="C19" s="504" t="s">
        <v>885</v>
      </c>
      <c r="D19" s="69" t="s">
        <v>124</v>
      </c>
      <c r="E19" s="123"/>
      <c r="F19" s="123"/>
      <c r="G19" s="123"/>
      <c r="H19" s="123"/>
      <c r="I19" s="70">
        <f t="shared" si="2"/>
        <v>0</v>
      </c>
      <c r="J19" s="42">
        <f t="shared" si="3"/>
        <v>0</v>
      </c>
      <c r="K19" s="30" t="s">
        <v>15</v>
      </c>
      <c r="L19" s="139" t="s">
        <v>267</v>
      </c>
      <c r="M19" s="139" t="s">
        <v>274</v>
      </c>
      <c r="N19" s="141" t="s">
        <v>268</v>
      </c>
      <c r="O19" s="152" t="s">
        <v>1143</v>
      </c>
      <c r="P19" s="192" t="s">
        <v>1153</v>
      </c>
      <c r="Q19" s="118">
        <v>0</v>
      </c>
      <c r="R19" s="429">
        <v>0</v>
      </c>
      <c r="S19" s="119"/>
      <c r="T19" s="604"/>
    </row>
    <row r="20" spans="1:20" ht="33.75" x14ac:dyDescent="0.15">
      <c r="A20" s="909"/>
      <c r="B20" s="915"/>
      <c r="C20" s="501" t="s">
        <v>877</v>
      </c>
      <c r="D20" s="337" t="s">
        <v>1033</v>
      </c>
      <c r="E20" s="123"/>
      <c r="F20" s="123"/>
      <c r="G20" s="123"/>
      <c r="H20" s="123"/>
      <c r="I20" s="124">
        <f t="shared" si="2"/>
        <v>0</v>
      </c>
      <c r="J20" s="125">
        <f t="shared" si="3"/>
        <v>0</v>
      </c>
      <c r="K20" s="29" t="s">
        <v>15</v>
      </c>
      <c r="L20" s="55" t="s">
        <v>267</v>
      </c>
      <c r="M20" s="139">
        <v>4.3</v>
      </c>
      <c r="N20" s="136" t="s">
        <v>268</v>
      </c>
      <c r="O20" s="152" t="s">
        <v>886</v>
      </c>
      <c r="P20" s="425" t="s">
        <v>1154</v>
      </c>
      <c r="Q20" s="44" t="s">
        <v>1144</v>
      </c>
      <c r="R20" s="44" t="s">
        <v>1145</v>
      </c>
      <c r="S20" s="138"/>
      <c r="T20" s="604"/>
    </row>
    <row r="21" spans="1:20" x14ac:dyDescent="0.15">
      <c r="A21" s="902" t="s">
        <v>52</v>
      </c>
      <c r="B21" s="589" t="s">
        <v>347</v>
      </c>
      <c r="C21" s="583" t="s">
        <v>462</v>
      </c>
      <c r="D21" s="69">
        <v>27</v>
      </c>
      <c r="E21" s="115"/>
      <c r="F21" s="115"/>
      <c r="G21" s="115"/>
      <c r="H21" s="115"/>
      <c r="I21" s="69">
        <f t="shared" si="2"/>
        <v>0</v>
      </c>
      <c r="J21" s="48">
        <f t="shared" si="3"/>
        <v>0</v>
      </c>
      <c r="K21" s="27" t="s">
        <v>887</v>
      </c>
      <c r="L21" s="52" t="s">
        <v>264</v>
      </c>
      <c r="M21" s="52" t="s">
        <v>587</v>
      </c>
      <c r="N21" s="116" t="s">
        <v>268</v>
      </c>
      <c r="O21" s="57" t="s">
        <v>888</v>
      </c>
      <c r="P21" s="28" t="s">
        <v>125</v>
      </c>
      <c r="Q21" s="13">
        <v>38</v>
      </c>
      <c r="R21" s="13">
        <v>25</v>
      </c>
      <c r="S21" s="132"/>
      <c r="T21" s="604"/>
    </row>
    <row r="22" spans="1:20" ht="37.15" customHeight="1" x14ac:dyDescent="0.15">
      <c r="A22" s="904"/>
      <c r="B22" s="589" t="s">
        <v>347</v>
      </c>
      <c r="C22" s="583" t="s">
        <v>1155</v>
      </c>
      <c r="D22" s="69" t="s">
        <v>124</v>
      </c>
      <c r="E22" s="115"/>
      <c r="F22" s="115"/>
      <c r="G22" s="115"/>
      <c r="H22" s="115"/>
      <c r="I22" s="69">
        <f t="shared" si="2"/>
        <v>0</v>
      </c>
      <c r="J22" s="48">
        <f t="shared" si="3"/>
        <v>0</v>
      </c>
      <c r="K22" s="27" t="s">
        <v>359</v>
      </c>
      <c r="L22" s="52" t="s">
        <v>1156</v>
      </c>
      <c r="M22" s="52" t="s">
        <v>359</v>
      </c>
      <c r="N22" s="116" t="s">
        <v>268</v>
      </c>
      <c r="O22" s="57" t="s">
        <v>320</v>
      </c>
      <c r="P22" s="117" t="s">
        <v>1157</v>
      </c>
      <c r="Q22" s="13">
        <v>2</v>
      </c>
      <c r="R22" s="13">
        <v>2</v>
      </c>
      <c r="S22" s="132"/>
      <c r="T22" s="604"/>
    </row>
    <row r="23" spans="1:20" ht="33.75" x14ac:dyDescent="0.15">
      <c r="A23" s="902" t="s">
        <v>53</v>
      </c>
      <c r="B23" s="589" t="s">
        <v>13</v>
      </c>
      <c r="C23" s="503" t="s">
        <v>1158</v>
      </c>
      <c r="D23" s="69">
        <v>5</v>
      </c>
      <c r="E23" s="115"/>
      <c r="F23" s="115"/>
      <c r="G23" s="115"/>
      <c r="H23" s="115"/>
      <c r="I23" s="69">
        <f t="shared" si="2"/>
        <v>0</v>
      </c>
      <c r="J23" s="48">
        <f t="shared" si="3"/>
        <v>0</v>
      </c>
      <c r="K23" s="27" t="s">
        <v>359</v>
      </c>
      <c r="L23" s="52" t="s">
        <v>511</v>
      </c>
      <c r="M23" s="52">
        <v>4.3</v>
      </c>
      <c r="N23" s="116" t="s">
        <v>268</v>
      </c>
      <c r="O23" s="160" t="s">
        <v>588</v>
      </c>
      <c r="P23" s="28" t="s">
        <v>585</v>
      </c>
      <c r="Q23" s="13">
        <v>106</v>
      </c>
      <c r="R23" s="13">
        <v>42</v>
      </c>
      <c r="S23" s="28" t="s">
        <v>856</v>
      </c>
      <c r="T23" s="604"/>
    </row>
    <row r="24" spans="1:20" x14ac:dyDescent="0.15">
      <c r="A24" s="903"/>
      <c r="B24" s="951" t="s">
        <v>51</v>
      </c>
      <c r="C24" s="507" t="s">
        <v>276</v>
      </c>
      <c r="D24" s="124">
        <v>4</v>
      </c>
      <c r="E24" s="123"/>
      <c r="F24" s="123"/>
      <c r="G24" s="123"/>
      <c r="H24" s="123"/>
      <c r="I24" s="69">
        <f t="shared" si="2"/>
        <v>0</v>
      </c>
      <c r="J24" s="48">
        <f t="shared" si="3"/>
        <v>0</v>
      </c>
      <c r="K24" s="29">
        <v>2</v>
      </c>
      <c r="L24" s="139" t="s">
        <v>512</v>
      </c>
      <c r="M24" s="139">
        <v>4.3</v>
      </c>
      <c r="N24" s="141" t="s">
        <v>268</v>
      </c>
      <c r="O24" s="161" t="s">
        <v>873</v>
      </c>
      <c r="P24" s="162" t="s">
        <v>879</v>
      </c>
      <c r="Q24" s="118">
        <v>31</v>
      </c>
      <c r="R24" s="118">
        <v>13</v>
      </c>
      <c r="S24" s="85" t="s">
        <v>856</v>
      </c>
      <c r="T24" s="604"/>
    </row>
    <row r="25" spans="1:20" x14ac:dyDescent="0.15">
      <c r="A25" s="903"/>
      <c r="B25" s="915"/>
      <c r="C25" s="507" t="s">
        <v>120</v>
      </c>
      <c r="D25" s="124">
        <v>7</v>
      </c>
      <c r="E25" s="123"/>
      <c r="F25" s="123"/>
      <c r="G25" s="123"/>
      <c r="H25" s="123"/>
      <c r="I25" s="69">
        <f t="shared" si="2"/>
        <v>0</v>
      </c>
      <c r="J25" s="48">
        <f t="shared" si="3"/>
        <v>0</v>
      </c>
      <c r="K25" s="29" t="s">
        <v>15</v>
      </c>
      <c r="L25" s="139" t="s">
        <v>14</v>
      </c>
      <c r="M25" s="139">
        <v>4</v>
      </c>
      <c r="N25" s="142" t="s">
        <v>268</v>
      </c>
      <c r="O25" s="161" t="s">
        <v>49</v>
      </c>
      <c r="P25" s="85" t="s">
        <v>585</v>
      </c>
      <c r="Q25" s="118">
        <v>23</v>
      </c>
      <c r="R25" s="118">
        <v>8</v>
      </c>
      <c r="S25" s="85" t="s">
        <v>856</v>
      </c>
      <c r="T25" s="604"/>
    </row>
    <row r="26" spans="1:20" x14ac:dyDescent="0.15">
      <c r="A26" s="903"/>
      <c r="B26" s="915"/>
      <c r="C26" s="507" t="s">
        <v>350</v>
      </c>
      <c r="D26" s="124">
        <v>2</v>
      </c>
      <c r="E26" s="123"/>
      <c r="F26" s="123"/>
      <c r="G26" s="123"/>
      <c r="H26" s="123"/>
      <c r="I26" s="69">
        <f t="shared" si="2"/>
        <v>0</v>
      </c>
      <c r="J26" s="48">
        <f t="shared" si="3"/>
        <v>0</v>
      </c>
      <c r="K26" s="29" t="s">
        <v>15</v>
      </c>
      <c r="L26" s="139" t="s">
        <v>513</v>
      </c>
      <c r="M26" s="139">
        <v>4.3</v>
      </c>
      <c r="N26" s="141" t="s">
        <v>268</v>
      </c>
      <c r="O26" s="161" t="s">
        <v>269</v>
      </c>
      <c r="P26" s="162" t="s">
        <v>125</v>
      </c>
      <c r="Q26" s="118">
        <v>14</v>
      </c>
      <c r="R26" s="118">
        <v>7</v>
      </c>
      <c r="S26" s="85" t="s">
        <v>856</v>
      </c>
      <c r="T26" s="604"/>
    </row>
    <row r="27" spans="1:20" x14ac:dyDescent="0.15">
      <c r="A27" s="903"/>
      <c r="B27" s="915"/>
      <c r="C27" s="500" t="s">
        <v>348</v>
      </c>
      <c r="D27" s="70">
        <v>1</v>
      </c>
      <c r="E27" s="123"/>
      <c r="F27" s="123"/>
      <c r="G27" s="123"/>
      <c r="H27" s="123"/>
      <c r="I27" s="69">
        <f t="shared" si="2"/>
        <v>0</v>
      </c>
      <c r="J27" s="48">
        <f t="shared" si="3"/>
        <v>0</v>
      </c>
      <c r="K27" s="30" t="s">
        <v>15</v>
      </c>
      <c r="L27" s="55" t="s">
        <v>349</v>
      </c>
      <c r="M27" s="139" t="s">
        <v>274</v>
      </c>
      <c r="N27" s="136" t="s">
        <v>268</v>
      </c>
      <c r="O27" s="137" t="s">
        <v>269</v>
      </c>
      <c r="P27" s="162" t="s">
        <v>880</v>
      </c>
      <c r="Q27" s="44">
        <v>17</v>
      </c>
      <c r="R27" s="44">
        <v>4</v>
      </c>
      <c r="S27" s="56" t="s">
        <v>856</v>
      </c>
      <c r="T27" s="604"/>
    </row>
    <row r="28" spans="1:20" ht="22.5" x14ac:dyDescent="0.15">
      <c r="A28" s="903"/>
      <c r="B28" s="915"/>
      <c r="C28" s="508" t="s">
        <v>1159</v>
      </c>
      <c r="D28" s="155">
        <v>2</v>
      </c>
      <c r="E28" s="154"/>
      <c r="F28" s="154"/>
      <c r="G28" s="154"/>
      <c r="H28" s="154"/>
      <c r="I28" s="155">
        <f t="shared" si="2"/>
        <v>0</v>
      </c>
      <c r="J28" s="38">
        <f t="shared" si="3"/>
        <v>0</v>
      </c>
      <c r="K28" s="30" t="s">
        <v>15</v>
      </c>
      <c r="L28" s="55" t="s">
        <v>589</v>
      </c>
      <c r="M28" s="55" t="s">
        <v>351</v>
      </c>
      <c r="N28" s="169" t="s">
        <v>384</v>
      </c>
      <c r="O28" s="170" t="s">
        <v>1034</v>
      </c>
      <c r="P28" s="192" t="s">
        <v>876</v>
      </c>
      <c r="Q28" s="44">
        <v>5</v>
      </c>
      <c r="R28" s="44">
        <v>3</v>
      </c>
      <c r="S28" s="56" t="s">
        <v>856</v>
      </c>
      <c r="T28" s="604"/>
    </row>
    <row r="29" spans="1:20" x14ac:dyDescent="0.15">
      <c r="A29" s="904"/>
      <c r="B29" s="929"/>
      <c r="C29" s="508" t="s">
        <v>270</v>
      </c>
      <c r="D29" s="155">
        <v>4</v>
      </c>
      <c r="E29" s="154"/>
      <c r="F29" s="154"/>
      <c r="G29" s="154"/>
      <c r="H29" s="154"/>
      <c r="I29" s="155">
        <f t="shared" si="2"/>
        <v>0</v>
      </c>
      <c r="J29" s="38">
        <f t="shared" si="3"/>
        <v>0</v>
      </c>
      <c r="K29" s="40" t="s">
        <v>15</v>
      </c>
      <c r="L29" s="167" t="s">
        <v>14</v>
      </c>
      <c r="M29" s="167" t="s">
        <v>15</v>
      </c>
      <c r="N29" s="171" t="s">
        <v>590</v>
      </c>
      <c r="O29" s="172" t="s">
        <v>1035</v>
      </c>
      <c r="P29" s="145" t="s">
        <v>880</v>
      </c>
      <c r="Q29" s="41">
        <v>14</v>
      </c>
      <c r="R29" s="41">
        <v>4</v>
      </c>
      <c r="S29" s="73" t="s">
        <v>856</v>
      </c>
      <c r="T29" s="604"/>
    </row>
    <row r="30" spans="1:20" x14ac:dyDescent="0.15">
      <c r="A30" s="922" t="s">
        <v>353</v>
      </c>
      <c r="B30" s="940" t="s">
        <v>349</v>
      </c>
      <c r="C30" s="583" t="s">
        <v>354</v>
      </c>
      <c r="D30" s="69">
        <v>6</v>
      </c>
      <c r="E30" s="115"/>
      <c r="F30" s="115"/>
      <c r="G30" s="115"/>
      <c r="H30" s="115"/>
      <c r="I30" s="69">
        <f t="shared" si="2"/>
        <v>0</v>
      </c>
      <c r="J30" s="48">
        <f t="shared" si="3"/>
        <v>0</v>
      </c>
      <c r="K30" s="27" t="s">
        <v>15</v>
      </c>
      <c r="L30" s="52" t="s">
        <v>264</v>
      </c>
      <c r="M30" s="52" t="s">
        <v>95</v>
      </c>
      <c r="N30" s="142" t="s">
        <v>344</v>
      </c>
      <c r="O30" s="57" t="s">
        <v>1054</v>
      </c>
      <c r="P30" s="28" t="s">
        <v>585</v>
      </c>
      <c r="Q30" s="13">
        <v>31</v>
      </c>
      <c r="R30" s="13">
        <v>8</v>
      </c>
      <c r="S30" s="132"/>
      <c r="T30" s="604"/>
    </row>
    <row r="31" spans="1:20" x14ac:dyDescent="0.15">
      <c r="A31" s="926"/>
      <c r="B31" s="927"/>
      <c r="C31" s="500" t="s">
        <v>355</v>
      </c>
      <c r="D31" s="70">
        <v>8</v>
      </c>
      <c r="E31" s="123"/>
      <c r="F31" s="123"/>
      <c r="G31" s="123"/>
      <c r="H31" s="123"/>
      <c r="I31" s="124">
        <f t="shared" si="2"/>
        <v>0</v>
      </c>
      <c r="J31" s="125">
        <f t="shared" si="3"/>
        <v>0</v>
      </c>
      <c r="K31" s="30" t="s">
        <v>15</v>
      </c>
      <c r="L31" s="55" t="s">
        <v>264</v>
      </c>
      <c r="M31" s="55" t="s">
        <v>95</v>
      </c>
      <c r="N31" s="142" t="s">
        <v>344</v>
      </c>
      <c r="O31" s="137" t="s">
        <v>1054</v>
      </c>
      <c r="P31" s="56" t="s">
        <v>585</v>
      </c>
      <c r="Q31" s="44">
        <v>56</v>
      </c>
      <c r="R31" s="44">
        <v>11</v>
      </c>
      <c r="S31" s="138"/>
      <c r="T31" s="604"/>
    </row>
    <row r="32" spans="1:20" x14ac:dyDescent="0.15">
      <c r="A32" s="926"/>
      <c r="B32" s="927"/>
      <c r="C32" s="592" t="s">
        <v>356</v>
      </c>
      <c r="D32" s="70">
        <v>6</v>
      </c>
      <c r="E32" s="154"/>
      <c r="F32" s="154"/>
      <c r="G32" s="154"/>
      <c r="H32" s="154"/>
      <c r="I32" s="155">
        <f t="shared" si="2"/>
        <v>0</v>
      </c>
      <c r="J32" s="38">
        <f t="shared" si="3"/>
        <v>0</v>
      </c>
      <c r="K32" s="30" t="s">
        <v>15</v>
      </c>
      <c r="L32" s="55" t="s">
        <v>264</v>
      </c>
      <c r="M32" s="55" t="s">
        <v>95</v>
      </c>
      <c r="N32" s="142" t="s">
        <v>344</v>
      </c>
      <c r="O32" s="137" t="s">
        <v>1054</v>
      </c>
      <c r="P32" s="56" t="s">
        <v>585</v>
      </c>
      <c r="Q32" s="44">
        <v>18</v>
      </c>
      <c r="R32" s="44">
        <v>9</v>
      </c>
      <c r="S32" s="138"/>
      <c r="T32" s="604"/>
    </row>
    <row r="33" spans="1:20" x14ac:dyDescent="0.15">
      <c r="A33" s="926"/>
      <c r="B33" s="927"/>
      <c r="C33" s="500" t="s">
        <v>357</v>
      </c>
      <c r="D33" s="70">
        <v>8</v>
      </c>
      <c r="E33" s="134"/>
      <c r="F33" s="134"/>
      <c r="G33" s="134"/>
      <c r="H33" s="134"/>
      <c r="I33" s="70">
        <f t="shared" si="2"/>
        <v>0</v>
      </c>
      <c r="J33" s="42">
        <f t="shared" si="3"/>
        <v>0</v>
      </c>
      <c r="K33" s="30" t="s">
        <v>15</v>
      </c>
      <c r="L33" s="55" t="s">
        <v>264</v>
      </c>
      <c r="M33" s="55" t="s">
        <v>95</v>
      </c>
      <c r="N33" s="142" t="s">
        <v>344</v>
      </c>
      <c r="O33" s="137" t="s">
        <v>1054</v>
      </c>
      <c r="P33" s="56" t="s">
        <v>585</v>
      </c>
      <c r="Q33" s="44">
        <v>40</v>
      </c>
      <c r="R33" s="44">
        <v>10</v>
      </c>
      <c r="S33" s="138"/>
      <c r="T33" s="604"/>
    </row>
    <row r="34" spans="1:20" x14ac:dyDescent="0.15">
      <c r="A34" s="960"/>
      <c r="B34" s="951"/>
      <c r="C34" s="506" t="s">
        <v>107</v>
      </c>
      <c r="D34" s="144">
        <v>4</v>
      </c>
      <c r="E34" s="143"/>
      <c r="F34" s="143"/>
      <c r="G34" s="143"/>
      <c r="H34" s="143"/>
      <c r="I34" s="144">
        <f t="shared" si="2"/>
        <v>0</v>
      </c>
      <c r="J34" s="174">
        <f t="shared" si="3"/>
        <v>0</v>
      </c>
      <c r="K34" s="156" t="s">
        <v>15</v>
      </c>
      <c r="L34" s="157" t="s">
        <v>264</v>
      </c>
      <c r="M34" s="157" t="s">
        <v>95</v>
      </c>
      <c r="N34" s="171" t="s">
        <v>344</v>
      </c>
      <c r="O34" s="159" t="s">
        <v>1054</v>
      </c>
      <c r="P34" s="175" t="s">
        <v>585</v>
      </c>
      <c r="Q34" s="129">
        <v>53</v>
      </c>
      <c r="R34" s="129">
        <v>4</v>
      </c>
      <c r="S34" s="130"/>
      <c r="T34" s="604"/>
    </row>
    <row r="35" spans="1:20" ht="10.5" customHeight="1" x14ac:dyDescent="0.15">
      <c r="A35" s="922" t="s">
        <v>55</v>
      </c>
      <c r="B35" s="961" t="s">
        <v>597</v>
      </c>
      <c r="C35" s="583" t="s">
        <v>598</v>
      </c>
      <c r="D35" s="69">
        <v>9</v>
      </c>
      <c r="E35" s="180"/>
      <c r="F35" s="180"/>
      <c r="G35" s="180"/>
      <c r="H35" s="180"/>
      <c r="I35" s="99">
        <f t="shared" si="2"/>
        <v>0</v>
      </c>
      <c r="J35" s="45">
        <f t="shared" si="3"/>
        <v>0</v>
      </c>
      <c r="K35" s="27" t="s">
        <v>359</v>
      </c>
      <c r="L35" s="52" t="s">
        <v>264</v>
      </c>
      <c r="M35" s="131">
        <v>4</v>
      </c>
      <c r="N35" s="116" t="s">
        <v>268</v>
      </c>
      <c r="O35" s="57" t="s">
        <v>1160</v>
      </c>
      <c r="P35" s="28" t="s">
        <v>585</v>
      </c>
      <c r="Q35" s="13">
        <v>21</v>
      </c>
      <c r="R35" s="13">
        <v>9</v>
      </c>
      <c r="S35" s="132"/>
      <c r="T35" s="604"/>
    </row>
    <row r="36" spans="1:20" ht="13.5" customHeight="1" x14ac:dyDescent="0.15">
      <c r="A36" s="926"/>
      <c r="B36" s="927"/>
      <c r="C36" s="500" t="s">
        <v>599</v>
      </c>
      <c r="D36" s="70">
        <v>9</v>
      </c>
      <c r="E36" s="134"/>
      <c r="F36" s="134"/>
      <c r="G36" s="134"/>
      <c r="H36" s="134"/>
      <c r="I36" s="70">
        <f t="shared" si="2"/>
        <v>0</v>
      </c>
      <c r="J36" s="42">
        <f t="shared" si="3"/>
        <v>0</v>
      </c>
      <c r="K36" s="30" t="s">
        <v>359</v>
      </c>
      <c r="L36" s="55" t="s">
        <v>264</v>
      </c>
      <c r="M36" s="135">
        <v>4</v>
      </c>
      <c r="N36" s="136" t="s">
        <v>268</v>
      </c>
      <c r="O36" s="57" t="s">
        <v>1160</v>
      </c>
      <c r="P36" s="56" t="s">
        <v>585</v>
      </c>
      <c r="Q36" s="44">
        <v>13</v>
      </c>
      <c r="R36" s="44">
        <v>9</v>
      </c>
      <c r="S36" s="138"/>
      <c r="T36" s="604"/>
    </row>
    <row r="37" spans="1:20" x14ac:dyDescent="0.15">
      <c r="A37" s="960"/>
      <c r="B37" s="951"/>
      <c r="C37" s="506" t="s">
        <v>600</v>
      </c>
      <c r="D37" s="144">
        <v>9</v>
      </c>
      <c r="E37" s="154"/>
      <c r="F37" s="154"/>
      <c r="G37" s="154"/>
      <c r="H37" s="154"/>
      <c r="I37" s="155">
        <f t="shared" si="2"/>
        <v>0</v>
      </c>
      <c r="J37" s="38">
        <f t="shared" si="3"/>
        <v>0</v>
      </c>
      <c r="K37" s="156" t="s">
        <v>203</v>
      </c>
      <c r="L37" s="157" t="s">
        <v>97</v>
      </c>
      <c r="M37" s="184">
        <v>4</v>
      </c>
      <c r="N37" s="158" t="s">
        <v>105</v>
      </c>
      <c r="O37" s="57" t="s">
        <v>1160</v>
      </c>
      <c r="P37" s="175" t="s">
        <v>585</v>
      </c>
      <c r="Q37" s="129">
        <v>18</v>
      </c>
      <c r="R37" s="129">
        <v>9</v>
      </c>
      <c r="S37" s="130"/>
      <c r="T37" s="604"/>
    </row>
    <row r="38" spans="1:20" x14ac:dyDescent="0.15">
      <c r="A38" s="923"/>
      <c r="B38" s="928"/>
      <c r="C38" s="438" t="s">
        <v>601</v>
      </c>
      <c r="D38" s="122">
        <v>9</v>
      </c>
      <c r="E38" s="185"/>
      <c r="F38" s="185"/>
      <c r="G38" s="185"/>
      <c r="H38" s="185"/>
      <c r="I38" s="68">
        <f t="shared" si="2"/>
        <v>0</v>
      </c>
      <c r="J38" s="36">
        <f t="shared" si="3"/>
        <v>0</v>
      </c>
      <c r="K38" s="31" t="s">
        <v>359</v>
      </c>
      <c r="L38" s="53" t="s">
        <v>264</v>
      </c>
      <c r="M38" s="126">
        <v>4</v>
      </c>
      <c r="N38" s="127" t="s">
        <v>268</v>
      </c>
      <c r="O38" s="57" t="s">
        <v>1160</v>
      </c>
      <c r="P38" s="51" t="s">
        <v>585</v>
      </c>
      <c r="Q38" s="14">
        <v>20</v>
      </c>
      <c r="R38" s="14">
        <v>9</v>
      </c>
      <c r="S38" s="179"/>
      <c r="T38" s="604"/>
    </row>
    <row r="39" spans="1:20" ht="22.5" x14ac:dyDescent="0.15">
      <c r="A39" s="908" t="s">
        <v>21</v>
      </c>
      <c r="B39" s="914" t="s">
        <v>13</v>
      </c>
      <c r="C39" s="583" t="s">
        <v>128</v>
      </c>
      <c r="D39" s="69">
        <v>4</v>
      </c>
      <c r="E39" s="115"/>
      <c r="F39" s="115"/>
      <c r="G39" s="115"/>
      <c r="H39" s="115"/>
      <c r="I39" s="69">
        <f t="shared" si="2"/>
        <v>0</v>
      </c>
      <c r="J39" s="48">
        <f t="shared" si="3"/>
        <v>0</v>
      </c>
      <c r="K39" s="27" t="s">
        <v>95</v>
      </c>
      <c r="L39" s="52" t="s">
        <v>515</v>
      </c>
      <c r="M39" s="131">
        <v>4</v>
      </c>
      <c r="N39" s="176" t="s">
        <v>268</v>
      </c>
      <c r="O39" s="57" t="s">
        <v>516</v>
      </c>
      <c r="P39" s="117" t="s">
        <v>876</v>
      </c>
      <c r="Q39" s="13">
        <v>6</v>
      </c>
      <c r="R39" s="13">
        <v>4</v>
      </c>
      <c r="S39" s="132"/>
      <c r="T39" s="604">
        <v>1</v>
      </c>
    </row>
    <row r="40" spans="1:20" ht="22.5" x14ac:dyDescent="0.15">
      <c r="A40" s="909"/>
      <c r="B40" s="915"/>
      <c r="C40" s="500" t="s">
        <v>126</v>
      </c>
      <c r="D40" s="70">
        <v>4</v>
      </c>
      <c r="E40" s="134"/>
      <c r="F40" s="134"/>
      <c r="G40" s="134"/>
      <c r="H40" s="134"/>
      <c r="I40" s="70">
        <f t="shared" si="2"/>
        <v>0</v>
      </c>
      <c r="J40" s="42">
        <f t="shared" si="3"/>
        <v>0</v>
      </c>
      <c r="K40" s="30" t="s">
        <v>95</v>
      </c>
      <c r="L40" s="55" t="s">
        <v>22</v>
      </c>
      <c r="M40" s="135">
        <v>4</v>
      </c>
      <c r="N40" s="169" t="s">
        <v>268</v>
      </c>
      <c r="O40" s="137" t="s">
        <v>516</v>
      </c>
      <c r="P40" s="425" t="s">
        <v>876</v>
      </c>
      <c r="Q40" s="44">
        <v>5</v>
      </c>
      <c r="R40" s="44">
        <v>4</v>
      </c>
      <c r="S40" s="138"/>
      <c r="T40" s="604">
        <v>1</v>
      </c>
    </row>
    <row r="41" spans="1:20" ht="22.5" x14ac:dyDescent="0.15">
      <c r="A41" s="910"/>
      <c r="B41" s="929"/>
      <c r="C41" s="438" t="s">
        <v>127</v>
      </c>
      <c r="D41" s="122">
        <v>3</v>
      </c>
      <c r="E41" s="177"/>
      <c r="F41" s="177"/>
      <c r="G41" s="177"/>
      <c r="H41" s="177"/>
      <c r="I41" s="122">
        <f t="shared" si="2"/>
        <v>0</v>
      </c>
      <c r="J41" s="49">
        <f t="shared" si="3"/>
        <v>0</v>
      </c>
      <c r="K41" s="31" t="s">
        <v>95</v>
      </c>
      <c r="L41" s="53" t="s">
        <v>515</v>
      </c>
      <c r="M41" s="126">
        <v>4</v>
      </c>
      <c r="N41" s="178" t="s">
        <v>268</v>
      </c>
      <c r="O41" s="58" t="s">
        <v>516</v>
      </c>
      <c r="P41" s="193" t="s">
        <v>876</v>
      </c>
      <c r="Q41" s="14">
        <v>2</v>
      </c>
      <c r="R41" s="14">
        <v>3</v>
      </c>
      <c r="S41" s="179"/>
      <c r="T41" s="604">
        <v>1</v>
      </c>
    </row>
    <row r="42" spans="1:20" ht="22.5" x14ac:dyDescent="0.15">
      <c r="A42" s="908" t="s">
        <v>889</v>
      </c>
      <c r="B42" s="914" t="s">
        <v>349</v>
      </c>
      <c r="C42" s="583" t="s">
        <v>518</v>
      </c>
      <c r="D42" s="69">
        <v>2</v>
      </c>
      <c r="E42" s="180"/>
      <c r="F42" s="180"/>
      <c r="G42" s="180"/>
      <c r="H42" s="180"/>
      <c r="I42" s="99">
        <f t="shared" si="2"/>
        <v>0</v>
      </c>
      <c r="J42" s="45">
        <f t="shared" si="3"/>
        <v>0</v>
      </c>
      <c r="K42" s="27" t="s">
        <v>15</v>
      </c>
      <c r="L42" s="52" t="s">
        <v>1055</v>
      </c>
      <c r="M42" s="52" t="s">
        <v>15</v>
      </c>
      <c r="N42" s="116" t="s">
        <v>268</v>
      </c>
      <c r="O42" s="57" t="s">
        <v>514</v>
      </c>
      <c r="P42" s="117" t="s">
        <v>876</v>
      </c>
      <c r="Q42" s="13">
        <v>3</v>
      </c>
      <c r="R42" s="13">
        <v>1</v>
      </c>
      <c r="S42" s="132"/>
      <c r="T42" s="604">
        <v>1</v>
      </c>
    </row>
    <row r="43" spans="1:20" ht="22.5" x14ac:dyDescent="0.15">
      <c r="A43" s="918"/>
      <c r="B43" s="915"/>
      <c r="C43" s="506" t="s">
        <v>519</v>
      </c>
      <c r="D43" s="144">
        <v>2</v>
      </c>
      <c r="E43" s="134"/>
      <c r="F43" s="134"/>
      <c r="G43" s="134"/>
      <c r="H43" s="134"/>
      <c r="I43" s="70">
        <f t="shared" si="2"/>
        <v>0</v>
      </c>
      <c r="J43" s="166">
        <f t="shared" si="3"/>
        <v>0</v>
      </c>
      <c r="K43" s="156" t="s">
        <v>15</v>
      </c>
      <c r="L43" s="157" t="s">
        <v>881</v>
      </c>
      <c r="M43" s="157" t="s">
        <v>15</v>
      </c>
      <c r="N43" s="158" t="s">
        <v>268</v>
      </c>
      <c r="O43" s="159" t="s">
        <v>514</v>
      </c>
      <c r="P43" s="117" t="s">
        <v>876</v>
      </c>
      <c r="Q43" s="44">
        <v>3</v>
      </c>
      <c r="R43" s="44">
        <v>2</v>
      </c>
      <c r="S43" s="138"/>
      <c r="T43" s="604">
        <v>1</v>
      </c>
    </row>
    <row r="44" spans="1:20" ht="22.5" x14ac:dyDescent="0.15">
      <c r="A44" s="918"/>
      <c r="B44" s="915"/>
      <c r="C44" s="500" t="s">
        <v>520</v>
      </c>
      <c r="D44" s="70">
        <v>5</v>
      </c>
      <c r="E44" s="134"/>
      <c r="F44" s="134"/>
      <c r="G44" s="134"/>
      <c r="H44" s="134"/>
      <c r="I44" s="70">
        <f t="shared" si="2"/>
        <v>0</v>
      </c>
      <c r="J44" s="42">
        <f t="shared" si="3"/>
        <v>0</v>
      </c>
      <c r="K44" s="30" t="s">
        <v>15</v>
      </c>
      <c r="L44" s="55" t="s">
        <v>267</v>
      </c>
      <c r="M44" s="55" t="s">
        <v>15</v>
      </c>
      <c r="N44" s="136" t="s">
        <v>268</v>
      </c>
      <c r="O44" s="137" t="s">
        <v>514</v>
      </c>
      <c r="P44" s="117" t="s">
        <v>876</v>
      </c>
      <c r="Q44" s="44">
        <v>10</v>
      </c>
      <c r="R44" s="44">
        <v>6</v>
      </c>
      <c r="S44" s="138"/>
      <c r="T44" s="604">
        <v>1</v>
      </c>
    </row>
    <row r="45" spans="1:20" ht="22.5" x14ac:dyDescent="0.15">
      <c r="A45" s="918"/>
      <c r="B45" s="915"/>
      <c r="C45" s="506" t="s">
        <v>521</v>
      </c>
      <c r="D45" s="70">
        <v>4</v>
      </c>
      <c r="E45" s="134"/>
      <c r="F45" s="134"/>
      <c r="G45" s="134"/>
      <c r="H45" s="134"/>
      <c r="I45" s="70">
        <f t="shared" si="2"/>
        <v>0</v>
      </c>
      <c r="J45" s="42">
        <f t="shared" si="3"/>
        <v>0</v>
      </c>
      <c r="K45" s="30" t="s">
        <v>95</v>
      </c>
      <c r="L45" s="55" t="s">
        <v>358</v>
      </c>
      <c r="M45" s="55" t="s">
        <v>95</v>
      </c>
      <c r="N45" s="136" t="s">
        <v>268</v>
      </c>
      <c r="O45" s="137" t="s">
        <v>514</v>
      </c>
      <c r="P45" s="117" t="s">
        <v>876</v>
      </c>
      <c r="Q45" s="44">
        <v>12</v>
      </c>
      <c r="R45" s="44">
        <v>8</v>
      </c>
      <c r="S45" s="138"/>
      <c r="T45" s="604">
        <v>1</v>
      </c>
    </row>
    <row r="46" spans="1:20" ht="21" x14ac:dyDescent="0.15">
      <c r="A46" s="918"/>
      <c r="B46" s="958" t="s">
        <v>517</v>
      </c>
      <c r="C46" s="605" t="s">
        <v>1161</v>
      </c>
      <c r="D46" s="144">
        <v>7</v>
      </c>
      <c r="E46" s="143"/>
      <c r="F46" s="143"/>
      <c r="G46" s="143"/>
      <c r="H46" s="143"/>
      <c r="I46" s="144">
        <f t="shared" si="2"/>
        <v>0</v>
      </c>
      <c r="J46" s="174">
        <f t="shared" si="3"/>
        <v>0</v>
      </c>
      <c r="K46" s="156" t="s">
        <v>95</v>
      </c>
      <c r="L46" s="157" t="s">
        <v>14</v>
      </c>
      <c r="M46" s="157" t="s">
        <v>15</v>
      </c>
      <c r="N46" s="158" t="s">
        <v>268</v>
      </c>
      <c r="O46" s="159" t="s">
        <v>591</v>
      </c>
      <c r="P46" s="175" t="s">
        <v>585</v>
      </c>
      <c r="Q46" s="129">
        <v>5</v>
      </c>
      <c r="R46" s="129">
        <v>5</v>
      </c>
      <c r="S46" s="130"/>
      <c r="T46" s="604">
        <v>1</v>
      </c>
    </row>
    <row r="47" spans="1:20" ht="21" x14ac:dyDescent="0.15">
      <c r="A47" s="918"/>
      <c r="B47" s="958"/>
      <c r="C47" s="605" t="s">
        <v>1162</v>
      </c>
      <c r="D47" s="144">
        <v>4</v>
      </c>
      <c r="E47" s="143"/>
      <c r="F47" s="143"/>
      <c r="G47" s="143"/>
      <c r="H47" s="143"/>
      <c r="I47" s="144">
        <f t="shared" si="2"/>
        <v>0</v>
      </c>
      <c r="J47" s="174">
        <f t="shared" si="3"/>
        <v>0</v>
      </c>
      <c r="K47" s="156" t="s">
        <v>95</v>
      </c>
      <c r="L47" s="157" t="s">
        <v>14</v>
      </c>
      <c r="M47" s="157" t="s">
        <v>95</v>
      </c>
      <c r="N47" s="136" t="s">
        <v>268</v>
      </c>
      <c r="O47" s="159" t="s">
        <v>591</v>
      </c>
      <c r="P47" s="175" t="s">
        <v>585</v>
      </c>
      <c r="Q47" s="129">
        <v>3</v>
      </c>
      <c r="R47" s="129">
        <v>3</v>
      </c>
      <c r="S47" s="130"/>
      <c r="T47" s="604">
        <v>1</v>
      </c>
    </row>
    <row r="48" spans="1:20" ht="21.4" customHeight="1" x14ac:dyDescent="0.15">
      <c r="A48" s="918"/>
      <c r="B48" s="958"/>
      <c r="C48" s="605" t="s">
        <v>1163</v>
      </c>
      <c r="D48" s="144">
        <v>10</v>
      </c>
      <c r="E48" s="143"/>
      <c r="F48" s="143"/>
      <c r="G48" s="143"/>
      <c r="H48" s="143"/>
      <c r="I48" s="144">
        <f t="shared" si="2"/>
        <v>0</v>
      </c>
      <c r="J48" s="174">
        <f t="shared" si="3"/>
        <v>0</v>
      </c>
      <c r="K48" s="156" t="s">
        <v>95</v>
      </c>
      <c r="L48" s="157" t="s">
        <v>14</v>
      </c>
      <c r="M48" s="157" t="s">
        <v>95</v>
      </c>
      <c r="N48" s="169" t="s">
        <v>590</v>
      </c>
      <c r="O48" s="159" t="s">
        <v>1056</v>
      </c>
      <c r="P48" s="175" t="s">
        <v>585</v>
      </c>
      <c r="Q48" s="129">
        <v>11</v>
      </c>
      <c r="R48" s="129">
        <v>10</v>
      </c>
      <c r="S48" s="130"/>
      <c r="T48" s="604">
        <v>1</v>
      </c>
    </row>
    <row r="49" spans="1:20" ht="21" customHeight="1" x14ac:dyDescent="0.15">
      <c r="A49" s="919"/>
      <c r="B49" s="959"/>
      <c r="C49" s="606" t="s">
        <v>1164</v>
      </c>
      <c r="D49" s="122">
        <v>7</v>
      </c>
      <c r="E49" s="177"/>
      <c r="F49" s="177"/>
      <c r="G49" s="177"/>
      <c r="H49" s="177"/>
      <c r="I49" s="122">
        <f t="shared" si="2"/>
        <v>0</v>
      </c>
      <c r="J49" s="49">
        <f t="shared" si="3"/>
        <v>0</v>
      </c>
      <c r="K49" s="31" t="s">
        <v>95</v>
      </c>
      <c r="L49" s="53" t="s">
        <v>14</v>
      </c>
      <c r="M49" s="53" t="s">
        <v>95</v>
      </c>
      <c r="N49" s="178" t="s">
        <v>590</v>
      </c>
      <c r="O49" s="58" t="s">
        <v>1056</v>
      </c>
      <c r="P49" s="51" t="s">
        <v>585</v>
      </c>
      <c r="Q49" s="14">
        <v>5</v>
      </c>
      <c r="R49" s="14">
        <v>5</v>
      </c>
      <c r="S49" s="179"/>
      <c r="T49" s="604">
        <v>1</v>
      </c>
    </row>
    <row r="50" spans="1:20" ht="28.5" customHeight="1" x14ac:dyDescent="0.15">
      <c r="A50" s="909" t="s">
        <v>108</v>
      </c>
      <c r="B50" s="958" t="s">
        <v>595</v>
      </c>
      <c r="C50" s="586" t="s">
        <v>592</v>
      </c>
      <c r="D50" s="155">
        <v>13</v>
      </c>
      <c r="E50" s="154"/>
      <c r="F50" s="154"/>
      <c r="G50" s="154"/>
      <c r="H50" s="154"/>
      <c r="I50" s="155">
        <f t="shared" ref="I50:I86" si="4">E50+G50</f>
        <v>0</v>
      </c>
      <c r="J50" s="38">
        <f t="shared" ref="J50:J86" si="5">F50+H50</f>
        <v>0</v>
      </c>
      <c r="K50" s="845">
        <v>7</v>
      </c>
      <c r="L50" s="167" t="s">
        <v>596</v>
      </c>
      <c r="M50" s="181">
        <v>4</v>
      </c>
      <c r="N50" s="141" t="s">
        <v>268</v>
      </c>
      <c r="O50" s="182" t="s">
        <v>1057</v>
      </c>
      <c r="P50" s="607" t="s">
        <v>876</v>
      </c>
      <c r="Q50" s="41">
        <v>22</v>
      </c>
      <c r="R50" s="41">
        <v>15</v>
      </c>
      <c r="S50" s="146"/>
      <c r="T50" s="604">
        <v>1</v>
      </c>
    </row>
    <row r="51" spans="1:20" ht="28.5" customHeight="1" x14ac:dyDescent="0.15">
      <c r="A51" s="909"/>
      <c r="B51" s="915"/>
      <c r="C51" s="500" t="s">
        <v>593</v>
      </c>
      <c r="D51" s="70">
        <v>11</v>
      </c>
      <c r="E51" s="134"/>
      <c r="F51" s="134"/>
      <c r="G51" s="134"/>
      <c r="H51" s="134"/>
      <c r="I51" s="70">
        <f t="shared" si="4"/>
        <v>0</v>
      </c>
      <c r="J51" s="42">
        <f t="shared" si="5"/>
        <v>0</v>
      </c>
      <c r="K51" s="957"/>
      <c r="L51" s="55" t="s">
        <v>596</v>
      </c>
      <c r="M51" s="135">
        <v>4</v>
      </c>
      <c r="N51" s="136" t="s">
        <v>268</v>
      </c>
      <c r="O51" s="137" t="s">
        <v>1057</v>
      </c>
      <c r="P51" s="607" t="s">
        <v>876</v>
      </c>
      <c r="Q51" s="44">
        <v>18</v>
      </c>
      <c r="R51" s="44">
        <v>11</v>
      </c>
      <c r="S51" s="138"/>
      <c r="T51" s="604">
        <v>1</v>
      </c>
    </row>
    <row r="52" spans="1:20" ht="28.5" customHeight="1" x14ac:dyDescent="0.15">
      <c r="A52" s="909"/>
      <c r="B52" s="915"/>
      <c r="C52" s="586" t="s">
        <v>594</v>
      </c>
      <c r="D52" s="144">
        <v>8</v>
      </c>
      <c r="E52" s="154"/>
      <c r="F52" s="154"/>
      <c r="G52" s="154"/>
      <c r="H52" s="154"/>
      <c r="I52" s="155">
        <f t="shared" si="4"/>
        <v>0</v>
      </c>
      <c r="J52" s="38">
        <f t="shared" si="5"/>
        <v>0</v>
      </c>
      <c r="K52" s="846"/>
      <c r="L52" s="167" t="s">
        <v>596</v>
      </c>
      <c r="M52" s="181">
        <v>4</v>
      </c>
      <c r="N52" s="136" t="s">
        <v>268</v>
      </c>
      <c r="O52" s="182" t="s">
        <v>1057</v>
      </c>
      <c r="P52" s="607" t="s">
        <v>876</v>
      </c>
      <c r="Q52" s="41">
        <v>11</v>
      </c>
      <c r="R52" s="41">
        <v>8</v>
      </c>
      <c r="S52" s="146"/>
      <c r="T52" s="604">
        <v>1</v>
      </c>
    </row>
    <row r="53" spans="1:20" x14ac:dyDescent="0.15">
      <c r="A53" s="431" t="s">
        <v>129</v>
      </c>
      <c r="B53" s="432" t="s">
        <v>130</v>
      </c>
      <c r="C53" s="439" t="s">
        <v>1165</v>
      </c>
      <c r="D53" s="148">
        <v>10</v>
      </c>
      <c r="E53" s="149"/>
      <c r="F53" s="149"/>
      <c r="G53" s="149"/>
      <c r="H53" s="149"/>
      <c r="I53" s="148">
        <f t="shared" si="4"/>
        <v>0</v>
      </c>
      <c r="J53" s="54">
        <f t="shared" si="5"/>
        <v>0</v>
      </c>
      <c r="K53" s="5">
        <v>2</v>
      </c>
      <c r="L53" s="2" t="s">
        <v>275</v>
      </c>
      <c r="M53" s="2">
        <v>4.3</v>
      </c>
      <c r="N53" s="15" t="s">
        <v>105</v>
      </c>
      <c r="O53" s="33" t="s">
        <v>1166</v>
      </c>
      <c r="P53" s="6" t="s">
        <v>876</v>
      </c>
      <c r="Q53" s="3">
        <v>9</v>
      </c>
      <c r="R53" s="3">
        <v>9</v>
      </c>
      <c r="S53" s="183"/>
      <c r="T53" s="604">
        <v>1</v>
      </c>
    </row>
    <row r="54" spans="1:20" x14ac:dyDescent="0.15">
      <c r="A54" s="580" t="s">
        <v>602</v>
      </c>
      <c r="B54" s="584" t="s">
        <v>13</v>
      </c>
      <c r="C54" s="586" t="s">
        <v>603</v>
      </c>
      <c r="D54" s="155">
        <v>3</v>
      </c>
      <c r="E54" s="154"/>
      <c r="F54" s="154"/>
      <c r="G54" s="154"/>
      <c r="H54" s="154"/>
      <c r="I54" s="155">
        <f t="shared" si="4"/>
        <v>0</v>
      </c>
      <c r="J54" s="38">
        <f t="shared" si="5"/>
        <v>0</v>
      </c>
      <c r="K54" s="40" t="s">
        <v>359</v>
      </c>
      <c r="L54" s="167" t="s">
        <v>20</v>
      </c>
      <c r="M54" s="181">
        <v>4</v>
      </c>
      <c r="N54" s="168" t="s">
        <v>268</v>
      </c>
      <c r="O54" s="182" t="s">
        <v>604</v>
      </c>
      <c r="P54" s="73" t="s">
        <v>876</v>
      </c>
      <c r="Q54" s="41">
        <v>2</v>
      </c>
      <c r="R54" s="41">
        <v>2</v>
      </c>
      <c r="S54" s="146"/>
      <c r="T54" s="604">
        <v>1</v>
      </c>
    </row>
    <row r="55" spans="1:20" x14ac:dyDescent="0.15">
      <c r="A55" s="908" t="s">
        <v>57</v>
      </c>
      <c r="B55" s="914" t="s">
        <v>110</v>
      </c>
      <c r="C55" s="583" t="s">
        <v>1167</v>
      </c>
      <c r="D55" s="894">
        <v>6</v>
      </c>
      <c r="E55" s="115"/>
      <c r="F55" s="115"/>
      <c r="G55" s="115"/>
      <c r="H55" s="115"/>
      <c r="I55" s="69">
        <f t="shared" si="4"/>
        <v>0</v>
      </c>
      <c r="J55" s="48">
        <f t="shared" si="5"/>
        <v>0</v>
      </c>
      <c r="K55" s="843">
        <v>2</v>
      </c>
      <c r="L55" s="52" t="s">
        <v>111</v>
      </c>
      <c r="M55" s="131">
        <v>4.3</v>
      </c>
      <c r="N55" s="116" t="s">
        <v>268</v>
      </c>
      <c r="O55" s="57" t="s">
        <v>16</v>
      </c>
      <c r="P55" s="28" t="s">
        <v>605</v>
      </c>
      <c r="Q55" s="762">
        <v>18</v>
      </c>
      <c r="R55" s="762">
        <v>6</v>
      </c>
      <c r="S55" s="132"/>
      <c r="T55" s="604">
        <v>1</v>
      </c>
    </row>
    <row r="56" spans="1:20" ht="13.5" customHeight="1" x14ac:dyDescent="0.15">
      <c r="A56" s="909"/>
      <c r="B56" s="916"/>
      <c r="C56" s="500" t="s">
        <v>1168</v>
      </c>
      <c r="D56" s="884"/>
      <c r="E56" s="134"/>
      <c r="F56" s="134"/>
      <c r="G56" s="134"/>
      <c r="H56" s="134"/>
      <c r="I56" s="70">
        <f t="shared" si="4"/>
        <v>0</v>
      </c>
      <c r="J56" s="42">
        <f t="shared" si="5"/>
        <v>0</v>
      </c>
      <c r="K56" s="883"/>
      <c r="L56" s="55" t="s">
        <v>111</v>
      </c>
      <c r="M56" s="135">
        <v>4.3</v>
      </c>
      <c r="N56" s="136" t="s">
        <v>268</v>
      </c>
      <c r="O56" s="137" t="s">
        <v>16</v>
      </c>
      <c r="P56" s="56" t="s">
        <v>605</v>
      </c>
      <c r="Q56" s="886"/>
      <c r="R56" s="886"/>
      <c r="S56" s="138"/>
      <c r="T56" s="604">
        <v>1</v>
      </c>
    </row>
    <row r="57" spans="1:20" ht="22.5" x14ac:dyDescent="0.15">
      <c r="A57" s="909"/>
      <c r="B57" s="951" t="s">
        <v>355</v>
      </c>
      <c r="C57" s="507" t="s">
        <v>1169</v>
      </c>
      <c r="D57" s="124">
        <v>3</v>
      </c>
      <c r="E57" s="123"/>
      <c r="F57" s="123"/>
      <c r="G57" s="123"/>
      <c r="H57" s="123"/>
      <c r="I57" s="124">
        <f t="shared" si="4"/>
        <v>0</v>
      </c>
      <c r="J57" s="125">
        <f t="shared" si="5"/>
        <v>0</v>
      </c>
      <c r="K57" s="29" t="s">
        <v>15</v>
      </c>
      <c r="L57" s="139" t="s">
        <v>278</v>
      </c>
      <c r="M57" s="139">
        <v>4.3</v>
      </c>
      <c r="N57" s="141" t="s">
        <v>268</v>
      </c>
      <c r="O57" s="161" t="s">
        <v>112</v>
      </c>
      <c r="P57" s="425" t="s">
        <v>878</v>
      </c>
      <c r="Q57" s="118">
        <v>6</v>
      </c>
      <c r="R57" s="118">
        <v>3</v>
      </c>
      <c r="S57" s="119"/>
      <c r="T57" s="604">
        <v>1</v>
      </c>
    </row>
    <row r="58" spans="1:20" ht="22.5" x14ac:dyDescent="0.15">
      <c r="A58" s="909"/>
      <c r="B58" s="915"/>
      <c r="C58" s="500" t="s">
        <v>1170</v>
      </c>
      <c r="D58" s="70">
        <v>5</v>
      </c>
      <c r="E58" s="134"/>
      <c r="F58" s="134"/>
      <c r="G58" s="134"/>
      <c r="H58" s="134"/>
      <c r="I58" s="70">
        <f t="shared" si="4"/>
        <v>0</v>
      </c>
      <c r="J58" s="42">
        <f t="shared" si="5"/>
        <v>0</v>
      </c>
      <c r="K58" s="30" t="s">
        <v>15</v>
      </c>
      <c r="L58" s="55" t="s">
        <v>279</v>
      </c>
      <c r="M58" s="55">
        <v>4.3</v>
      </c>
      <c r="N58" s="136" t="s">
        <v>268</v>
      </c>
      <c r="O58" s="137" t="s">
        <v>360</v>
      </c>
      <c r="P58" s="192" t="s">
        <v>878</v>
      </c>
      <c r="Q58" s="44">
        <v>13</v>
      </c>
      <c r="R58" s="44">
        <v>5</v>
      </c>
      <c r="S58" s="138"/>
      <c r="T58" s="604">
        <v>1</v>
      </c>
    </row>
    <row r="59" spans="1:20" ht="12.75" customHeight="1" x14ac:dyDescent="0.15">
      <c r="A59" s="909"/>
      <c r="B59" s="915"/>
      <c r="C59" s="507" t="s">
        <v>1171</v>
      </c>
      <c r="D59" s="124">
        <v>10</v>
      </c>
      <c r="E59" s="123"/>
      <c r="F59" s="123"/>
      <c r="G59" s="123"/>
      <c r="H59" s="123"/>
      <c r="I59" s="70">
        <f t="shared" si="4"/>
        <v>0</v>
      </c>
      <c r="J59" s="42">
        <f t="shared" si="5"/>
        <v>0</v>
      </c>
      <c r="K59" s="29" t="s">
        <v>95</v>
      </c>
      <c r="L59" s="139" t="s">
        <v>14</v>
      </c>
      <c r="M59" s="139" t="s">
        <v>95</v>
      </c>
      <c r="N59" s="142" t="s">
        <v>882</v>
      </c>
      <c r="O59" s="161" t="s">
        <v>1036</v>
      </c>
      <c r="P59" s="427" t="s">
        <v>1037</v>
      </c>
      <c r="Q59" s="118">
        <v>18</v>
      </c>
      <c r="R59" s="118">
        <v>10</v>
      </c>
      <c r="S59" s="119"/>
      <c r="T59" s="8">
        <v>1</v>
      </c>
    </row>
    <row r="60" spans="1:20" ht="12.75" customHeight="1" x14ac:dyDescent="0.15">
      <c r="A60" s="909"/>
      <c r="B60" s="915"/>
      <c r="C60" s="586" t="s">
        <v>1172</v>
      </c>
      <c r="D60" s="70">
        <v>15</v>
      </c>
      <c r="E60" s="134"/>
      <c r="F60" s="134"/>
      <c r="G60" s="134"/>
      <c r="H60" s="134"/>
      <c r="I60" s="70">
        <f t="shared" si="4"/>
        <v>0</v>
      </c>
      <c r="J60" s="42">
        <f t="shared" si="5"/>
        <v>0</v>
      </c>
      <c r="K60" s="30" t="s">
        <v>95</v>
      </c>
      <c r="L60" s="55" t="s">
        <v>14</v>
      </c>
      <c r="M60" s="55" t="s">
        <v>95</v>
      </c>
      <c r="N60" s="169" t="s">
        <v>882</v>
      </c>
      <c r="O60" s="137" t="s">
        <v>1036</v>
      </c>
      <c r="P60" s="428" t="s">
        <v>1037</v>
      </c>
      <c r="Q60" s="44">
        <v>43</v>
      </c>
      <c r="R60" s="44">
        <v>15</v>
      </c>
      <c r="S60" s="138"/>
      <c r="T60" s="8">
        <v>1</v>
      </c>
    </row>
    <row r="61" spans="1:20" ht="12.75" customHeight="1" x14ac:dyDescent="0.15">
      <c r="A61" s="910"/>
      <c r="B61" s="929"/>
      <c r="C61" s="586" t="s">
        <v>883</v>
      </c>
      <c r="D61" s="155">
        <v>4</v>
      </c>
      <c r="E61" s="154"/>
      <c r="F61" s="154"/>
      <c r="G61" s="154"/>
      <c r="H61" s="154"/>
      <c r="I61" s="124">
        <f t="shared" si="4"/>
        <v>0</v>
      </c>
      <c r="J61" s="125">
        <f t="shared" si="5"/>
        <v>0</v>
      </c>
      <c r="K61" s="40" t="s">
        <v>95</v>
      </c>
      <c r="L61" s="167" t="s">
        <v>14</v>
      </c>
      <c r="M61" s="167" t="s">
        <v>95</v>
      </c>
      <c r="N61" s="168" t="s">
        <v>344</v>
      </c>
      <c r="O61" s="182" t="s">
        <v>1036</v>
      </c>
      <c r="P61" s="426" t="s">
        <v>1037</v>
      </c>
      <c r="Q61" s="41">
        <v>34</v>
      </c>
      <c r="R61" s="41">
        <v>4</v>
      </c>
      <c r="S61" s="146"/>
      <c r="T61" s="8">
        <v>1</v>
      </c>
    </row>
    <row r="62" spans="1:20" x14ac:dyDescent="0.15">
      <c r="A62" s="908" t="s">
        <v>58</v>
      </c>
      <c r="B62" s="940" t="s">
        <v>51</v>
      </c>
      <c r="C62" s="583" t="s">
        <v>277</v>
      </c>
      <c r="D62" s="69">
        <v>25</v>
      </c>
      <c r="E62" s="115"/>
      <c r="F62" s="115"/>
      <c r="G62" s="115"/>
      <c r="H62" s="115"/>
      <c r="I62" s="69">
        <f t="shared" si="4"/>
        <v>0</v>
      </c>
      <c r="J62" s="48">
        <f t="shared" si="5"/>
        <v>0</v>
      </c>
      <c r="K62" s="27" t="s">
        <v>95</v>
      </c>
      <c r="L62" s="52" t="s">
        <v>14</v>
      </c>
      <c r="M62" s="52">
        <v>3.5</v>
      </c>
      <c r="N62" s="116" t="s">
        <v>344</v>
      </c>
      <c r="O62" s="151" t="s">
        <v>1038</v>
      </c>
      <c r="P62" s="186" t="s">
        <v>585</v>
      </c>
      <c r="Q62" s="13">
        <v>41</v>
      </c>
      <c r="R62" s="13">
        <v>25</v>
      </c>
      <c r="S62" s="132"/>
      <c r="T62" s="8">
        <v>1</v>
      </c>
    </row>
    <row r="63" spans="1:20" x14ac:dyDescent="0.15">
      <c r="A63" s="909"/>
      <c r="B63" s="927"/>
      <c r="C63" s="500" t="s">
        <v>947</v>
      </c>
      <c r="D63" s="70">
        <v>15</v>
      </c>
      <c r="E63" s="134"/>
      <c r="F63" s="134"/>
      <c r="G63" s="134"/>
      <c r="H63" s="134"/>
      <c r="I63" s="70">
        <f t="shared" si="4"/>
        <v>0</v>
      </c>
      <c r="J63" s="42">
        <f t="shared" si="5"/>
        <v>0</v>
      </c>
      <c r="K63" s="30" t="s">
        <v>95</v>
      </c>
      <c r="L63" s="30" t="s">
        <v>14</v>
      </c>
      <c r="M63" s="55">
        <v>3.5</v>
      </c>
      <c r="N63" s="187" t="s">
        <v>135</v>
      </c>
      <c r="O63" s="163" t="s">
        <v>1038</v>
      </c>
      <c r="P63" s="138" t="s">
        <v>585</v>
      </c>
      <c r="Q63" s="44">
        <v>29</v>
      </c>
      <c r="R63" s="44">
        <v>15</v>
      </c>
      <c r="S63" s="138"/>
      <c r="T63" s="8">
        <v>1</v>
      </c>
    </row>
    <row r="64" spans="1:20" x14ac:dyDescent="0.15">
      <c r="A64" s="910"/>
      <c r="B64" s="591" t="s">
        <v>362</v>
      </c>
      <c r="C64" s="438" t="s">
        <v>131</v>
      </c>
      <c r="D64" s="122">
        <v>2</v>
      </c>
      <c r="E64" s="177"/>
      <c r="F64" s="177"/>
      <c r="G64" s="177"/>
      <c r="H64" s="177"/>
      <c r="I64" s="122">
        <f t="shared" si="4"/>
        <v>0</v>
      </c>
      <c r="J64" s="49">
        <f t="shared" si="5"/>
        <v>0</v>
      </c>
      <c r="K64" s="31">
        <v>1</v>
      </c>
      <c r="L64" s="31" t="s">
        <v>606</v>
      </c>
      <c r="M64" s="53">
        <v>4.3</v>
      </c>
      <c r="N64" s="188" t="s">
        <v>105</v>
      </c>
      <c r="O64" s="58" t="s">
        <v>34</v>
      </c>
      <c r="P64" s="51" t="s">
        <v>125</v>
      </c>
      <c r="Q64" s="14">
        <v>4</v>
      </c>
      <c r="R64" s="14">
        <v>2</v>
      </c>
      <c r="S64" s="179"/>
      <c r="T64" s="8">
        <v>1</v>
      </c>
    </row>
    <row r="65" spans="1:20" ht="22.5" x14ac:dyDescent="0.15">
      <c r="A65" s="908" t="s">
        <v>132</v>
      </c>
      <c r="B65" s="914" t="s">
        <v>13</v>
      </c>
      <c r="C65" s="583" t="s">
        <v>522</v>
      </c>
      <c r="D65" s="69">
        <v>3</v>
      </c>
      <c r="E65" s="115"/>
      <c r="F65" s="115"/>
      <c r="G65" s="115"/>
      <c r="H65" s="115"/>
      <c r="I65" s="69">
        <f t="shared" si="4"/>
        <v>0</v>
      </c>
      <c r="J65" s="48">
        <f t="shared" si="5"/>
        <v>0</v>
      </c>
      <c r="K65" s="27" t="s">
        <v>15</v>
      </c>
      <c r="L65" s="52" t="s">
        <v>524</v>
      </c>
      <c r="M65" s="52" t="s">
        <v>95</v>
      </c>
      <c r="N65" s="116" t="s">
        <v>268</v>
      </c>
      <c r="O65" s="160" t="s">
        <v>607</v>
      </c>
      <c r="P65" s="28" t="s">
        <v>125</v>
      </c>
      <c r="Q65" s="13">
        <v>5</v>
      </c>
      <c r="R65" s="13">
        <v>4</v>
      </c>
      <c r="S65" s="151"/>
      <c r="T65" s="8">
        <v>1</v>
      </c>
    </row>
    <row r="66" spans="1:20" ht="22.5" x14ac:dyDescent="0.15">
      <c r="A66" s="910"/>
      <c r="B66" s="929"/>
      <c r="C66" s="438" t="s">
        <v>133</v>
      </c>
      <c r="D66" s="122">
        <v>3</v>
      </c>
      <c r="E66" s="177"/>
      <c r="F66" s="177"/>
      <c r="G66" s="177"/>
      <c r="H66" s="177"/>
      <c r="I66" s="122">
        <f t="shared" si="4"/>
        <v>0</v>
      </c>
      <c r="J66" s="49">
        <f t="shared" si="5"/>
        <v>0</v>
      </c>
      <c r="K66" s="31" t="s">
        <v>359</v>
      </c>
      <c r="L66" s="53" t="s">
        <v>523</v>
      </c>
      <c r="M66" s="53" t="s">
        <v>95</v>
      </c>
      <c r="N66" s="127" t="s">
        <v>268</v>
      </c>
      <c r="O66" s="189" t="s">
        <v>607</v>
      </c>
      <c r="P66" s="51" t="s">
        <v>125</v>
      </c>
      <c r="Q66" s="14">
        <v>4</v>
      </c>
      <c r="R66" s="14">
        <v>3</v>
      </c>
      <c r="S66" s="190"/>
      <c r="T66" s="8">
        <v>1</v>
      </c>
    </row>
    <row r="67" spans="1:20" ht="22.5" x14ac:dyDescent="0.15">
      <c r="A67" s="922" t="s">
        <v>59</v>
      </c>
      <c r="B67" s="940" t="s">
        <v>51</v>
      </c>
      <c r="C67" s="583" t="s">
        <v>363</v>
      </c>
      <c r="D67" s="69">
        <v>8</v>
      </c>
      <c r="E67" s="115"/>
      <c r="F67" s="115"/>
      <c r="G67" s="115"/>
      <c r="H67" s="115"/>
      <c r="I67" s="69">
        <f t="shared" si="4"/>
        <v>0</v>
      </c>
      <c r="J67" s="48">
        <f t="shared" si="5"/>
        <v>0</v>
      </c>
      <c r="K67" s="27" t="s">
        <v>15</v>
      </c>
      <c r="L67" s="52" t="s">
        <v>264</v>
      </c>
      <c r="M67" s="52" t="s">
        <v>95</v>
      </c>
      <c r="N67" s="176" t="s">
        <v>344</v>
      </c>
      <c r="O67" s="160" t="s">
        <v>1039</v>
      </c>
      <c r="P67" s="117" t="s">
        <v>1040</v>
      </c>
      <c r="Q67" s="13">
        <v>17</v>
      </c>
      <c r="R67" s="13">
        <v>9</v>
      </c>
      <c r="S67" s="132"/>
      <c r="T67" s="8">
        <v>1</v>
      </c>
    </row>
    <row r="68" spans="1:20" ht="22.5" x14ac:dyDescent="0.15">
      <c r="A68" s="926"/>
      <c r="B68" s="927"/>
      <c r="C68" s="500" t="s">
        <v>364</v>
      </c>
      <c r="D68" s="70">
        <v>12</v>
      </c>
      <c r="E68" s="134"/>
      <c r="F68" s="134"/>
      <c r="G68" s="134"/>
      <c r="H68" s="134"/>
      <c r="I68" s="70">
        <f t="shared" si="4"/>
        <v>0</v>
      </c>
      <c r="J68" s="42">
        <f t="shared" si="5"/>
        <v>0</v>
      </c>
      <c r="K68" s="30" t="s">
        <v>15</v>
      </c>
      <c r="L68" s="55" t="s">
        <v>264</v>
      </c>
      <c r="M68" s="55" t="s">
        <v>95</v>
      </c>
      <c r="N68" s="169" t="s">
        <v>344</v>
      </c>
      <c r="O68" s="191" t="s">
        <v>1039</v>
      </c>
      <c r="P68" s="192" t="s">
        <v>1040</v>
      </c>
      <c r="Q68" s="44">
        <v>21</v>
      </c>
      <c r="R68" s="44">
        <v>12</v>
      </c>
      <c r="S68" s="138"/>
      <c r="T68" s="8">
        <v>1</v>
      </c>
    </row>
    <row r="69" spans="1:20" ht="22.5" x14ac:dyDescent="0.15">
      <c r="A69" s="923"/>
      <c r="B69" s="928"/>
      <c r="C69" s="438" t="s">
        <v>365</v>
      </c>
      <c r="D69" s="122">
        <v>14</v>
      </c>
      <c r="E69" s="177"/>
      <c r="F69" s="177"/>
      <c r="G69" s="177"/>
      <c r="H69" s="177"/>
      <c r="I69" s="122">
        <f t="shared" si="4"/>
        <v>0</v>
      </c>
      <c r="J69" s="49">
        <f t="shared" si="5"/>
        <v>0</v>
      </c>
      <c r="K69" s="31" t="s">
        <v>15</v>
      </c>
      <c r="L69" s="53" t="s">
        <v>264</v>
      </c>
      <c r="M69" s="53" t="s">
        <v>95</v>
      </c>
      <c r="N69" s="178" t="s">
        <v>344</v>
      </c>
      <c r="O69" s="189" t="s">
        <v>1039</v>
      </c>
      <c r="P69" s="193" t="s">
        <v>1040</v>
      </c>
      <c r="Q69" s="14">
        <v>32</v>
      </c>
      <c r="R69" s="14">
        <v>16</v>
      </c>
      <c r="S69" s="179"/>
      <c r="T69" s="8">
        <v>1</v>
      </c>
    </row>
    <row r="70" spans="1:20" x14ac:dyDescent="0.15">
      <c r="A70" s="908" t="s">
        <v>60</v>
      </c>
      <c r="B70" s="914" t="s">
        <v>61</v>
      </c>
      <c r="C70" s="583" t="s">
        <v>608</v>
      </c>
      <c r="D70" s="69">
        <v>5</v>
      </c>
      <c r="E70" s="115"/>
      <c r="F70" s="115"/>
      <c r="G70" s="115"/>
      <c r="H70" s="115"/>
      <c r="I70" s="69">
        <f t="shared" si="4"/>
        <v>0</v>
      </c>
      <c r="J70" s="48">
        <f t="shared" si="5"/>
        <v>0</v>
      </c>
      <c r="K70" s="27">
        <v>3</v>
      </c>
      <c r="L70" s="52" t="s">
        <v>884</v>
      </c>
      <c r="M70" s="131">
        <v>4</v>
      </c>
      <c r="N70" s="116" t="s">
        <v>268</v>
      </c>
      <c r="O70" s="57" t="s">
        <v>514</v>
      </c>
      <c r="P70" s="28" t="s">
        <v>125</v>
      </c>
      <c r="Q70" s="13">
        <v>5</v>
      </c>
      <c r="R70" s="13">
        <v>5</v>
      </c>
      <c r="S70" s="132"/>
      <c r="T70" s="8">
        <v>1</v>
      </c>
    </row>
    <row r="71" spans="1:20" ht="12.75" customHeight="1" x14ac:dyDescent="0.15">
      <c r="A71" s="909"/>
      <c r="B71" s="915"/>
      <c r="C71" s="506" t="s">
        <v>609</v>
      </c>
      <c r="D71" s="144">
        <v>3</v>
      </c>
      <c r="E71" s="143"/>
      <c r="F71" s="143"/>
      <c r="G71" s="143"/>
      <c r="H71" s="143"/>
      <c r="I71" s="144">
        <f t="shared" si="4"/>
        <v>0</v>
      </c>
      <c r="J71" s="174">
        <f t="shared" si="5"/>
        <v>0</v>
      </c>
      <c r="K71" s="156">
        <v>3</v>
      </c>
      <c r="L71" s="157" t="s">
        <v>884</v>
      </c>
      <c r="M71" s="184">
        <v>4</v>
      </c>
      <c r="N71" s="158" t="s">
        <v>268</v>
      </c>
      <c r="O71" s="182" t="s">
        <v>514</v>
      </c>
      <c r="P71" s="175" t="s">
        <v>125</v>
      </c>
      <c r="Q71" s="129">
        <v>2</v>
      </c>
      <c r="R71" s="451">
        <v>1</v>
      </c>
      <c r="S71" s="130"/>
      <c r="T71" s="8">
        <v>1</v>
      </c>
    </row>
    <row r="72" spans="1:20" ht="12.75" customHeight="1" x14ac:dyDescent="0.15">
      <c r="A72" s="909"/>
      <c r="B72" s="915"/>
      <c r="C72" s="500" t="s">
        <v>890</v>
      </c>
      <c r="D72" s="70">
        <v>2</v>
      </c>
      <c r="E72" s="134"/>
      <c r="F72" s="134"/>
      <c r="G72" s="134"/>
      <c r="H72" s="134"/>
      <c r="I72" s="70">
        <f t="shared" si="4"/>
        <v>0</v>
      </c>
      <c r="J72" s="42">
        <f t="shared" si="5"/>
        <v>0</v>
      </c>
      <c r="K72" s="30">
        <v>3</v>
      </c>
      <c r="L72" s="55" t="s">
        <v>884</v>
      </c>
      <c r="M72" s="135">
        <v>4</v>
      </c>
      <c r="N72" s="136" t="s">
        <v>268</v>
      </c>
      <c r="O72" s="137" t="s">
        <v>514</v>
      </c>
      <c r="P72" s="56" t="s">
        <v>125</v>
      </c>
      <c r="Q72" s="44">
        <v>4</v>
      </c>
      <c r="R72" s="44">
        <v>1</v>
      </c>
      <c r="S72" s="138"/>
      <c r="T72" s="8">
        <v>1</v>
      </c>
    </row>
    <row r="73" spans="1:20" ht="12.75" customHeight="1" x14ac:dyDescent="0.15">
      <c r="A73" s="910"/>
      <c r="B73" s="929"/>
      <c r="C73" s="502" t="s">
        <v>610</v>
      </c>
      <c r="D73" s="68">
        <v>2</v>
      </c>
      <c r="E73" s="185"/>
      <c r="F73" s="185"/>
      <c r="G73" s="185"/>
      <c r="H73" s="185"/>
      <c r="I73" s="68">
        <f t="shared" si="4"/>
        <v>0</v>
      </c>
      <c r="J73" s="36">
        <f t="shared" si="5"/>
        <v>0</v>
      </c>
      <c r="K73" s="37">
        <v>3</v>
      </c>
      <c r="L73" s="195" t="s">
        <v>884</v>
      </c>
      <c r="M73" s="196">
        <v>4</v>
      </c>
      <c r="N73" s="197" t="s">
        <v>268</v>
      </c>
      <c r="O73" s="182" t="s">
        <v>514</v>
      </c>
      <c r="P73" s="59" t="s">
        <v>125</v>
      </c>
      <c r="Q73" s="35">
        <v>4</v>
      </c>
      <c r="R73" s="35">
        <v>1</v>
      </c>
      <c r="S73" s="198"/>
      <c r="T73" s="8">
        <v>1</v>
      </c>
    </row>
    <row r="74" spans="1:20" x14ac:dyDescent="0.15">
      <c r="A74" s="582" t="s">
        <v>23</v>
      </c>
      <c r="B74" s="585" t="s">
        <v>24</v>
      </c>
      <c r="C74" s="502" t="s">
        <v>858</v>
      </c>
      <c r="D74" s="68">
        <v>2</v>
      </c>
      <c r="E74" s="185"/>
      <c r="F74" s="185"/>
      <c r="G74" s="185"/>
      <c r="H74" s="185"/>
      <c r="I74" s="68">
        <f t="shared" si="4"/>
        <v>0</v>
      </c>
      <c r="J74" s="36">
        <f t="shared" si="5"/>
        <v>0</v>
      </c>
      <c r="K74" s="37">
        <v>6</v>
      </c>
      <c r="L74" s="195" t="s">
        <v>134</v>
      </c>
      <c r="M74" s="196">
        <v>4.3</v>
      </c>
      <c r="N74" s="127" t="s">
        <v>268</v>
      </c>
      <c r="O74" s="47" t="s">
        <v>611</v>
      </c>
      <c r="P74" s="59" t="s">
        <v>612</v>
      </c>
      <c r="Q74" s="35">
        <v>3</v>
      </c>
      <c r="R74" s="35">
        <v>2</v>
      </c>
      <c r="S74" s="199"/>
      <c r="T74" s="8">
        <v>1</v>
      </c>
    </row>
    <row r="75" spans="1:20" x14ac:dyDescent="0.15">
      <c r="A75" s="922" t="s">
        <v>366</v>
      </c>
      <c r="B75" s="940" t="s">
        <v>346</v>
      </c>
      <c r="C75" s="583" t="s">
        <v>614</v>
      </c>
      <c r="D75" s="69">
        <v>20</v>
      </c>
      <c r="E75" s="115"/>
      <c r="F75" s="115"/>
      <c r="G75" s="115"/>
      <c r="H75" s="115"/>
      <c r="I75" s="69">
        <f t="shared" si="4"/>
        <v>0</v>
      </c>
      <c r="J75" s="48">
        <f t="shared" si="5"/>
        <v>0</v>
      </c>
      <c r="K75" s="27" t="s">
        <v>616</v>
      </c>
      <c r="L75" s="52" t="s">
        <v>14</v>
      </c>
      <c r="M75" s="131">
        <v>4</v>
      </c>
      <c r="N75" s="116" t="s">
        <v>268</v>
      </c>
      <c r="O75" s="160" t="s">
        <v>94</v>
      </c>
      <c r="P75" s="28" t="s">
        <v>642</v>
      </c>
      <c r="Q75" s="13">
        <v>3</v>
      </c>
      <c r="R75" s="13">
        <v>2</v>
      </c>
      <c r="S75" s="151"/>
      <c r="T75" s="8">
        <v>1</v>
      </c>
    </row>
    <row r="76" spans="1:20" x14ac:dyDescent="0.15">
      <c r="A76" s="923"/>
      <c r="B76" s="928"/>
      <c r="C76" s="438" t="s">
        <v>613</v>
      </c>
      <c r="D76" s="122">
        <v>3</v>
      </c>
      <c r="E76" s="177"/>
      <c r="F76" s="177"/>
      <c r="G76" s="177"/>
      <c r="H76" s="177"/>
      <c r="I76" s="122">
        <f t="shared" si="4"/>
        <v>0</v>
      </c>
      <c r="J76" s="49">
        <f t="shared" si="5"/>
        <v>0</v>
      </c>
      <c r="K76" s="31">
        <v>1</v>
      </c>
      <c r="L76" s="53" t="s">
        <v>367</v>
      </c>
      <c r="M76" s="53">
        <v>4.2</v>
      </c>
      <c r="N76" s="127" t="s">
        <v>268</v>
      </c>
      <c r="O76" s="189" t="s">
        <v>269</v>
      </c>
      <c r="P76" s="51" t="s">
        <v>615</v>
      </c>
      <c r="Q76" s="14">
        <v>5</v>
      </c>
      <c r="R76" s="14">
        <v>5</v>
      </c>
      <c r="S76" s="179"/>
      <c r="T76" s="8">
        <v>1</v>
      </c>
    </row>
    <row r="77" spans="1:20" x14ac:dyDescent="0.15">
      <c r="A77" s="941" t="s">
        <v>63</v>
      </c>
      <c r="B77" s="937" t="s">
        <v>51</v>
      </c>
      <c r="C77" s="914" t="s">
        <v>618</v>
      </c>
      <c r="D77" s="69">
        <v>7</v>
      </c>
      <c r="E77" s="115"/>
      <c r="F77" s="115"/>
      <c r="G77" s="115"/>
      <c r="H77" s="115"/>
      <c r="I77" s="69">
        <f t="shared" si="4"/>
        <v>0</v>
      </c>
      <c r="J77" s="48">
        <f t="shared" si="5"/>
        <v>0</v>
      </c>
      <c r="K77" s="27" t="s">
        <v>359</v>
      </c>
      <c r="L77" s="52" t="s">
        <v>275</v>
      </c>
      <c r="M77" s="52" t="s">
        <v>15</v>
      </c>
      <c r="N77" s="116" t="s">
        <v>268</v>
      </c>
      <c r="O77" s="160" t="s">
        <v>280</v>
      </c>
      <c r="P77" s="28" t="s">
        <v>620</v>
      </c>
      <c r="Q77" s="843">
        <v>88</v>
      </c>
      <c r="R77" s="843">
        <v>35</v>
      </c>
      <c r="S77" s="954" t="s">
        <v>859</v>
      </c>
    </row>
    <row r="78" spans="1:20" x14ac:dyDescent="0.15">
      <c r="A78" s="942"/>
      <c r="B78" s="938"/>
      <c r="C78" s="915"/>
      <c r="D78" s="155" t="s">
        <v>124</v>
      </c>
      <c r="E78" s="154"/>
      <c r="F78" s="154"/>
      <c r="G78" s="154"/>
      <c r="H78" s="154"/>
      <c r="I78" s="155">
        <f t="shared" si="4"/>
        <v>0</v>
      </c>
      <c r="J78" s="38">
        <f t="shared" si="5"/>
        <v>0</v>
      </c>
      <c r="K78" s="40" t="s">
        <v>359</v>
      </c>
      <c r="L78" s="167" t="s">
        <v>275</v>
      </c>
      <c r="M78" s="167" t="s">
        <v>15</v>
      </c>
      <c r="N78" s="168" t="s">
        <v>268</v>
      </c>
      <c r="O78" s="194" t="s">
        <v>280</v>
      </c>
      <c r="P78" s="73" t="s">
        <v>619</v>
      </c>
      <c r="Q78" s="882"/>
      <c r="R78" s="882"/>
      <c r="S78" s="955"/>
    </row>
    <row r="79" spans="1:20" x14ac:dyDescent="0.15">
      <c r="A79" s="942"/>
      <c r="B79" s="938"/>
      <c r="C79" s="916"/>
      <c r="D79" s="70">
        <v>18</v>
      </c>
      <c r="E79" s="134"/>
      <c r="F79" s="134"/>
      <c r="G79" s="134"/>
      <c r="H79" s="134"/>
      <c r="I79" s="70">
        <f t="shared" si="4"/>
        <v>0</v>
      </c>
      <c r="J79" s="42">
        <f t="shared" si="5"/>
        <v>0</v>
      </c>
      <c r="K79" s="30" t="s">
        <v>359</v>
      </c>
      <c r="L79" s="55" t="s">
        <v>281</v>
      </c>
      <c r="M79" s="55" t="s">
        <v>15</v>
      </c>
      <c r="N79" s="169" t="s">
        <v>268</v>
      </c>
      <c r="O79" s="191" t="s">
        <v>280</v>
      </c>
      <c r="P79" s="56" t="s">
        <v>125</v>
      </c>
      <c r="Q79" s="883"/>
      <c r="R79" s="883"/>
      <c r="S79" s="956"/>
    </row>
    <row r="80" spans="1:20" ht="13.5" customHeight="1" x14ac:dyDescent="0.15">
      <c r="A80" s="942"/>
      <c r="B80" s="938"/>
      <c r="C80" s="586" t="s">
        <v>948</v>
      </c>
      <c r="D80" s="155">
        <v>40</v>
      </c>
      <c r="E80" s="154"/>
      <c r="F80" s="154"/>
      <c r="G80" s="154"/>
      <c r="H80" s="154"/>
      <c r="I80" s="155">
        <f t="shared" si="4"/>
        <v>0</v>
      </c>
      <c r="J80" s="38">
        <f t="shared" si="5"/>
        <v>0</v>
      </c>
      <c r="K80" s="40" t="s">
        <v>359</v>
      </c>
      <c r="L80" s="167" t="s">
        <v>14</v>
      </c>
      <c r="M80" s="167" t="s">
        <v>633</v>
      </c>
      <c r="N80" s="168" t="s">
        <v>950</v>
      </c>
      <c r="O80" s="182" t="s">
        <v>1041</v>
      </c>
      <c r="P80" s="73" t="s">
        <v>951</v>
      </c>
      <c r="Q80" s="41">
        <v>66</v>
      </c>
      <c r="R80" s="41">
        <v>40</v>
      </c>
      <c r="S80" s="434"/>
    </row>
    <row r="81" spans="1:19" ht="13.5" customHeight="1" x14ac:dyDescent="0.15">
      <c r="A81" s="942"/>
      <c r="B81" s="939"/>
      <c r="C81" s="587" t="s">
        <v>949</v>
      </c>
      <c r="D81" s="144">
        <v>5</v>
      </c>
      <c r="E81" s="143"/>
      <c r="F81" s="143"/>
      <c r="G81" s="143"/>
      <c r="H81" s="143"/>
      <c r="I81" s="144">
        <f t="shared" si="4"/>
        <v>0</v>
      </c>
      <c r="J81" s="174">
        <f t="shared" si="5"/>
        <v>0</v>
      </c>
      <c r="K81" s="156" t="s">
        <v>359</v>
      </c>
      <c r="L81" s="157" t="s">
        <v>14</v>
      </c>
      <c r="M81" s="157" t="s">
        <v>903</v>
      </c>
      <c r="N81" s="200" t="s">
        <v>344</v>
      </c>
      <c r="O81" s="201" t="s">
        <v>1042</v>
      </c>
      <c r="P81" s="175" t="s">
        <v>125</v>
      </c>
      <c r="Q81" s="118">
        <v>30</v>
      </c>
      <c r="R81" s="118">
        <v>5</v>
      </c>
      <c r="S81" s="453"/>
    </row>
    <row r="82" spans="1:19" ht="22.5" x14ac:dyDescent="0.15">
      <c r="A82" s="942"/>
      <c r="B82" s="433" t="s">
        <v>13</v>
      </c>
      <c r="C82" s="433" t="s">
        <v>621</v>
      </c>
      <c r="D82" s="144">
        <v>2</v>
      </c>
      <c r="E82" s="143"/>
      <c r="F82" s="143"/>
      <c r="G82" s="143"/>
      <c r="H82" s="143"/>
      <c r="I82" s="144">
        <f t="shared" si="4"/>
        <v>0</v>
      </c>
      <c r="J82" s="174">
        <f t="shared" si="5"/>
        <v>0</v>
      </c>
      <c r="K82" s="156" t="s">
        <v>359</v>
      </c>
      <c r="L82" s="157" t="s">
        <v>1059</v>
      </c>
      <c r="M82" s="157">
        <v>4.3</v>
      </c>
      <c r="N82" s="200" t="s">
        <v>268</v>
      </c>
      <c r="O82" s="201" t="s">
        <v>526</v>
      </c>
      <c r="P82" s="175" t="s">
        <v>585</v>
      </c>
      <c r="Q82" s="129">
        <v>7</v>
      </c>
      <c r="R82" s="129">
        <v>3</v>
      </c>
      <c r="S82" s="164" t="s">
        <v>860</v>
      </c>
    </row>
    <row r="83" spans="1:19" ht="22.5" x14ac:dyDescent="0.15">
      <c r="A83" s="908" t="s">
        <v>62</v>
      </c>
      <c r="B83" s="589" t="s">
        <v>51</v>
      </c>
      <c r="C83" s="583" t="s">
        <v>370</v>
      </c>
      <c r="D83" s="69">
        <v>6</v>
      </c>
      <c r="E83" s="115"/>
      <c r="F83" s="115"/>
      <c r="G83" s="115"/>
      <c r="H83" s="115"/>
      <c r="I83" s="69">
        <f t="shared" si="4"/>
        <v>0</v>
      </c>
      <c r="J83" s="48">
        <f t="shared" si="5"/>
        <v>0</v>
      </c>
      <c r="K83" s="27" t="s">
        <v>359</v>
      </c>
      <c r="L83" s="52" t="s">
        <v>371</v>
      </c>
      <c r="M83" s="52">
        <v>4.3</v>
      </c>
      <c r="N83" s="116" t="s">
        <v>268</v>
      </c>
      <c r="O83" s="160" t="s">
        <v>1060</v>
      </c>
      <c r="P83" s="28" t="s">
        <v>125</v>
      </c>
      <c r="Q83" s="13">
        <v>5</v>
      </c>
      <c r="R83" s="13">
        <v>3</v>
      </c>
      <c r="S83" s="151"/>
    </row>
    <row r="84" spans="1:19" ht="22.5" x14ac:dyDescent="0.15">
      <c r="A84" s="909"/>
      <c r="B84" s="952" t="s">
        <v>25</v>
      </c>
      <c r="C84" s="588" t="s">
        <v>236</v>
      </c>
      <c r="D84" s="155">
        <v>5</v>
      </c>
      <c r="E84" s="154"/>
      <c r="F84" s="154"/>
      <c r="G84" s="154"/>
      <c r="H84" s="154"/>
      <c r="I84" s="155">
        <f t="shared" si="4"/>
        <v>0</v>
      </c>
      <c r="J84" s="38">
        <f t="shared" si="5"/>
        <v>0</v>
      </c>
      <c r="K84" s="30" t="s">
        <v>359</v>
      </c>
      <c r="L84" s="55" t="s">
        <v>14</v>
      </c>
      <c r="M84" s="55" t="s">
        <v>372</v>
      </c>
      <c r="N84" s="136" t="s">
        <v>268</v>
      </c>
      <c r="O84" s="191" t="s">
        <v>1060</v>
      </c>
      <c r="P84" s="137" t="s">
        <v>617</v>
      </c>
      <c r="Q84" s="41">
        <v>9</v>
      </c>
      <c r="R84" s="41">
        <v>6</v>
      </c>
      <c r="S84" s="434"/>
    </row>
    <row r="85" spans="1:19" ht="22.5" x14ac:dyDescent="0.15">
      <c r="A85" s="910"/>
      <c r="B85" s="907"/>
      <c r="C85" s="438" t="s">
        <v>26</v>
      </c>
      <c r="D85" s="122">
        <v>5</v>
      </c>
      <c r="E85" s="177"/>
      <c r="F85" s="177"/>
      <c r="G85" s="177"/>
      <c r="H85" s="177"/>
      <c r="I85" s="122">
        <f t="shared" si="4"/>
        <v>0</v>
      </c>
      <c r="J85" s="49">
        <f t="shared" si="5"/>
        <v>0</v>
      </c>
      <c r="K85" s="37" t="s">
        <v>359</v>
      </c>
      <c r="L85" s="195" t="s">
        <v>14</v>
      </c>
      <c r="M85" s="195" t="s">
        <v>372</v>
      </c>
      <c r="N85" s="197" t="s">
        <v>268</v>
      </c>
      <c r="O85" s="435" t="s">
        <v>1060</v>
      </c>
      <c r="P85" s="83" t="s">
        <v>617</v>
      </c>
      <c r="Q85" s="14">
        <v>8</v>
      </c>
      <c r="R85" s="14">
        <v>3</v>
      </c>
      <c r="S85" s="190"/>
    </row>
    <row r="86" spans="1:19" ht="33.75" x14ac:dyDescent="0.15">
      <c r="A86" s="436" t="s">
        <v>282</v>
      </c>
      <c r="B86" s="437" t="s">
        <v>283</v>
      </c>
      <c r="C86" s="509" t="s">
        <v>1061</v>
      </c>
      <c r="D86" s="202">
        <v>2</v>
      </c>
      <c r="E86" s="149"/>
      <c r="F86" s="149"/>
      <c r="G86" s="149"/>
      <c r="H86" s="149"/>
      <c r="I86" s="148">
        <f t="shared" si="4"/>
        <v>0</v>
      </c>
      <c r="J86" s="54">
        <f t="shared" si="5"/>
        <v>0</v>
      </c>
      <c r="K86" s="203">
        <v>2</v>
      </c>
      <c r="L86" s="204" t="s">
        <v>622</v>
      </c>
      <c r="M86" s="203">
        <v>4.3</v>
      </c>
      <c r="N86" s="178" t="s">
        <v>373</v>
      </c>
      <c r="O86" s="205" t="s">
        <v>1043</v>
      </c>
      <c r="P86" s="183" t="s">
        <v>525</v>
      </c>
      <c r="Q86" s="150">
        <v>2</v>
      </c>
      <c r="R86" s="150">
        <v>1</v>
      </c>
      <c r="S86" s="150"/>
    </row>
    <row r="87" spans="1:19" ht="13.5" customHeight="1" x14ac:dyDescent="0.15">
      <c r="A87" s="206"/>
      <c r="B87" s="206"/>
      <c r="C87" s="206"/>
      <c r="D87" s="207"/>
      <c r="E87" s="206"/>
      <c r="F87" s="206"/>
      <c r="G87" s="206"/>
      <c r="H87" s="206"/>
      <c r="I87" s="206"/>
      <c r="J87" s="206"/>
      <c r="K87" s="206"/>
      <c r="L87" s="206"/>
      <c r="M87" s="206"/>
      <c r="N87" s="208"/>
      <c r="O87" s="209"/>
      <c r="P87" s="206"/>
      <c r="Q87" s="206"/>
      <c r="R87" s="206"/>
      <c r="S87" s="206"/>
    </row>
    <row r="88" spans="1:19" ht="48" customHeight="1" x14ac:dyDescent="0.15">
      <c r="A88" s="953" t="s">
        <v>284</v>
      </c>
      <c r="B88" s="953"/>
      <c r="C88" s="72"/>
      <c r="D88" s="8"/>
      <c r="E88" s="210"/>
      <c r="F88" s="210"/>
      <c r="G88" s="210"/>
      <c r="H88" s="210"/>
      <c r="I88" s="210"/>
      <c r="J88" s="210"/>
      <c r="K88" s="460" t="s">
        <v>1058</v>
      </c>
      <c r="L88" s="211"/>
      <c r="M88" s="211"/>
      <c r="N88" s="212"/>
      <c r="O88" s="172"/>
      <c r="P88" s="72"/>
      <c r="S88" s="213"/>
    </row>
    <row r="89" spans="1:19" x14ac:dyDescent="0.15">
      <c r="A89" s="771" t="s">
        <v>7</v>
      </c>
      <c r="B89" s="773" t="s">
        <v>8</v>
      </c>
      <c r="C89" s="773" t="s">
        <v>9</v>
      </c>
      <c r="D89" s="108" t="s">
        <v>10</v>
      </c>
      <c r="E89" s="773" t="s">
        <v>0</v>
      </c>
      <c r="F89" s="773"/>
      <c r="G89" s="773" t="s">
        <v>1</v>
      </c>
      <c r="H89" s="773"/>
      <c r="I89" s="773" t="s">
        <v>2</v>
      </c>
      <c r="J89" s="891"/>
      <c r="K89" s="777" t="s">
        <v>266</v>
      </c>
      <c r="L89" s="780" t="s">
        <v>99</v>
      </c>
      <c r="M89" s="780"/>
      <c r="N89" s="780" t="s">
        <v>100</v>
      </c>
      <c r="O89" s="780"/>
      <c r="P89" s="5" t="s">
        <v>101</v>
      </c>
      <c r="Q89" s="759" t="s">
        <v>872</v>
      </c>
      <c r="R89" s="759"/>
      <c r="S89" s="5" t="s">
        <v>342</v>
      </c>
    </row>
    <row r="90" spans="1:19" ht="46.5" x14ac:dyDescent="0.15">
      <c r="A90" s="772"/>
      <c r="B90" s="774"/>
      <c r="C90" s="774"/>
      <c r="D90" s="109" t="s">
        <v>343</v>
      </c>
      <c r="E90" s="109" t="s">
        <v>10</v>
      </c>
      <c r="F90" s="109" t="s">
        <v>4</v>
      </c>
      <c r="G90" s="109" t="s">
        <v>10</v>
      </c>
      <c r="H90" s="109" t="s">
        <v>4</v>
      </c>
      <c r="I90" s="109" t="s">
        <v>3</v>
      </c>
      <c r="J90" s="110" t="s">
        <v>4</v>
      </c>
      <c r="K90" s="778"/>
      <c r="L90" s="5" t="s">
        <v>102</v>
      </c>
      <c r="M90" s="5" t="s">
        <v>103</v>
      </c>
      <c r="N90" s="111" t="s">
        <v>1032</v>
      </c>
      <c r="O90" s="2" t="s">
        <v>104</v>
      </c>
      <c r="P90" s="3"/>
      <c r="Q90" s="112" t="s">
        <v>11</v>
      </c>
      <c r="R90" s="113" t="s">
        <v>12</v>
      </c>
      <c r="S90" s="150"/>
    </row>
    <row r="91" spans="1:19" x14ac:dyDescent="0.15">
      <c r="A91" s="922" t="s">
        <v>64</v>
      </c>
      <c r="B91" s="914" t="s">
        <v>51</v>
      </c>
      <c r="C91" s="510" t="s">
        <v>374</v>
      </c>
      <c r="D91" s="69">
        <v>2</v>
      </c>
      <c r="E91" s="215"/>
      <c r="F91" s="115"/>
      <c r="G91" s="115"/>
      <c r="H91" s="115"/>
      <c r="I91" s="69">
        <f t="shared" ref="I91:I100" si="6">E91+G91</f>
        <v>0</v>
      </c>
      <c r="J91" s="48">
        <f t="shared" ref="J91:J100" si="7">F91+H91</f>
        <v>0</v>
      </c>
      <c r="K91" s="27">
        <v>1</v>
      </c>
      <c r="L91" s="52" t="s">
        <v>267</v>
      </c>
      <c r="M91" s="52" t="s">
        <v>623</v>
      </c>
      <c r="N91" s="116" t="s">
        <v>268</v>
      </c>
      <c r="O91" s="57" t="s">
        <v>527</v>
      </c>
      <c r="P91" s="73" t="s">
        <v>528</v>
      </c>
      <c r="Q91" s="13">
        <v>24</v>
      </c>
      <c r="R91" s="13">
        <v>8</v>
      </c>
      <c r="S91" s="132" t="s">
        <v>861</v>
      </c>
    </row>
    <row r="92" spans="1:19" x14ac:dyDescent="0.15">
      <c r="A92" s="926"/>
      <c r="B92" s="915"/>
      <c r="C92" s="511" t="s">
        <v>375</v>
      </c>
      <c r="D92" s="70">
        <v>1</v>
      </c>
      <c r="E92" s="216"/>
      <c r="F92" s="134"/>
      <c r="G92" s="134"/>
      <c r="H92" s="134"/>
      <c r="I92" s="70">
        <f t="shared" si="6"/>
        <v>0</v>
      </c>
      <c r="J92" s="42">
        <f t="shared" si="7"/>
        <v>0</v>
      </c>
      <c r="K92" s="30" t="s">
        <v>95</v>
      </c>
      <c r="L92" s="55" t="s">
        <v>380</v>
      </c>
      <c r="M92" s="55" t="s">
        <v>624</v>
      </c>
      <c r="N92" s="136" t="s">
        <v>268</v>
      </c>
      <c r="O92" s="137" t="s">
        <v>527</v>
      </c>
      <c r="P92" s="56" t="s">
        <v>528</v>
      </c>
      <c r="Q92" s="44">
        <v>23</v>
      </c>
      <c r="R92" s="44">
        <v>10</v>
      </c>
      <c r="S92" s="138" t="s">
        <v>861</v>
      </c>
    </row>
    <row r="93" spans="1:19" x14ac:dyDescent="0.15">
      <c r="A93" s="923"/>
      <c r="B93" s="438" t="s">
        <v>27</v>
      </c>
      <c r="C93" s="512" t="s">
        <v>1044</v>
      </c>
      <c r="D93" s="122">
        <v>3</v>
      </c>
      <c r="E93" s="218"/>
      <c r="F93" s="177"/>
      <c r="G93" s="177"/>
      <c r="H93" s="177"/>
      <c r="I93" s="122">
        <f t="shared" si="6"/>
        <v>0</v>
      </c>
      <c r="J93" s="49">
        <f t="shared" si="7"/>
        <v>0</v>
      </c>
      <c r="K93" s="31" t="s">
        <v>15</v>
      </c>
      <c r="L93" s="53" t="s">
        <v>264</v>
      </c>
      <c r="M93" s="53" t="s">
        <v>376</v>
      </c>
      <c r="N93" s="178" t="s">
        <v>344</v>
      </c>
      <c r="O93" s="58" t="s">
        <v>1045</v>
      </c>
      <c r="P93" s="51" t="s">
        <v>528</v>
      </c>
      <c r="Q93" s="14">
        <v>19</v>
      </c>
      <c r="R93" s="14">
        <v>3</v>
      </c>
      <c r="S93" s="179"/>
    </row>
    <row r="94" spans="1:19" ht="13.5" customHeight="1" x14ac:dyDescent="0.15">
      <c r="A94" s="908" t="s">
        <v>28</v>
      </c>
      <c r="B94" s="905" t="s">
        <v>285</v>
      </c>
      <c r="C94" s="513" t="s">
        <v>625</v>
      </c>
      <c r="D94" s="68">
        <v>4</v>
      </c>
      <c r="E94" s="220"/>
      <c r="F94" s="154"/>
      <c r="G94" s="154"/>
      <c r="H94" s="154"/>
      <c r="I94" s="155">
        <f t="shared" si="6"/>
        <v>0</v>
      </c>
      <c r="J94" s="38">
        <f t="shared" si="7"/>
        <v>0</v>
      </c>
      <c r="K94" s="37">
        <v>2</v>
      </c>
      <c r="L94" s="195" t="s">
        <v>626</v>
      </c>
      <c r="M94" s="195" t="s">
        <v>286</v>
      </c>
      <c r="N94" s="221" t="s">
        <v>377</v>
      </c>
      <c r="O94" s="83" t="s">
        <v>1062</v>
      </c>
      <c r="P94" s="59" t="s">
        <v>891</v>
      </c>
      <c r="Q94" s="762">
        <v>7</v>
      </c>
      <c r="R94" s="762">
        <v>5</v>
      </c>
      <c r="S94" s="949" t="s">
        <v>862</v>
      </c>
    </row>
    <row r="95" spans="1:19" ht="13.5" customHeight="1" x14ac:dyDescent="0.15">
      <c r="A95" s="910"/>
      <c r="B95" s="907"/>
      <c r="C95" s="514" t="s">
        <v>627</v>
      </c>
      <c r="D95" s="155">
        <v>4</v>
      </c>
      <c r="E95" s="220"/>
      <c r="F95" s="154"/>
      <c r="G95" s="154"/>
      <c r="H95" s="154"/>
      <c r="I95" s="155">
        <f t="shared" si="6"/>
        <v>0</v>
      </c>
      <c r="J95" s="38">
        <f t="shared" si="7"/>
        <v>0</v>
      </c>
      <c r="K95" s="40">
        <v>2</v>
      </c>
      <c r="L95" s="167" t="s">
        <v>626</v>
      </c>
      <c r="M95" s="167" t="s">
        <v>286</v>
      </c>
      <c r="N95" s="171" t="s">
        <v>377</v>
      </c>
      <c r="O95" s="182" t="s">
        <v>1062</v>
      </c>
      <c r="P95" s="73" t="s">
        <v>892</v>
      </c>
      <c r="Q95" s="763"/>
      <c r="R95" s="763"/>
      <c r="S95" s="950"/>
    </row>
    <row r="96" spans="1:19" x14ac:dyDescent="0.15">
      <c r="A96" s="580" t="s">
        <v>66</v>
      </c>
      <c r="B96" s="583" t="s">
        <v>51</v>
      </c>
      <c r="C96" s="510" t="s">
        <v>628</v>
      </c>
      <c r="D96" s="69">
        <v>20</v>
      </c>
      <c r="E96" s="215"/>
      <c r="F96" s="115"/>
      <c r="G96" s="115"/>
      <c r="H96" s="115"/>
      <c r="I96" s="69">
        <f t="shared" si="6"/>
        <v>0</v>
      </c>
      <c r="J96" s="48">
        <f t="shared" si="7"/>
        <v>0</v>
      </c>
      <c r="K96" s="27" t="s">
        <v>359</v>
      </c>
      <c r="L96" s="52" t="s">
        <v>14</v>
      </c>
      <c r="M96" s="52">
        <v>3.5</v>
      </c>
      <c r="N96" s="116" t="s">
        <v>529</v>
      </c>
      <c r="O96" s="57" t="s">
        <v>1046</v>
      </c>
      <c r="P96" s="28" t="s">
        <v>585</v>
      </c>
      <c r="Q96" s="13">
        <v>75</v>
      </c>
      <c r="R96" s="13">
        <v>23</v>
      </c>
      <c r="S96" s="132"/>
    </row>
    <row r="97" spans="1:19" x14ac:dyDescent="0.15">
      <c r="A97" s="908" t="s">
        <v>67</v>
      </c>
      <c r="B97" s="914" t="s">
        <v>349</v>
      </c>
      <c r="C97" s="515" t="s">
        <v>863</v>
      </c>
      <c r="D97" s="65">
        <v>10</v>
      </c>
      <c r="E97" s="215"/>
      <c r="F97" s="115"/>
      <c r="G97" s="115"/>
      <c r="H97" s="115"/>
      <c r="I97" s="69">
        <f t="shared" si="6"/>
        <v>0</v>
      </c>
      <c r="J97" s="48">
        <f t="shared" si="7"/>
        <v>0</v>
      </c>
      <c r="K97" s="27" t="s">
        <v>203</v>
      </c>
      <c r="L97" s="52" t="s">
        <v>287</v>
      </c>
      <c r="M97" s="52" t="s">
        <v>95</v>
      </c>
      <c r="N97" s="116" t="s">
        <v>105</v>
      </c>
      <c r="O97" s="57" t="s">
        <v>288</v>
      </c>
      <c r="P97" s="28" t="s">
        <v>125</v>
      </c>
      <c r="Q97" s="13">
        <v>26</v>
      </c>
      <c r="R97" s="13">
        <v>10</v>
      </c>
      <c r="S97" s="222"/>
    </row>
    <row r="98" spans="1:19" ht="12.75" customHeight="1" x14ac:dyDescent="0.15">
      <c r="A98" s="909"/>
      <c r="B98" s="915"/>
      <c r="C98" s="516" t="s">
        <v>864</v>
      </c>
      <c r="D98" s="223">
        <v>3</v>
      </c>
      <c r="E98" s="224"/>
      <c r="F98" s="143"/>
      <c r="G98" s="143"/>
      <c r="H98" s="143"/>
      <c r="I98" s="144">
        <f t="shared" si="6"/>
        <v>0</v>
      </c>
      <c r="J98" s="174">
        <f t="shared" si="7"/>
        <v>0</v>
      </c>
      <c r="K98" s="225" t="s">
        <v>203</v>
      </c>
      <c r="L98" s="225" t="s">
        <v>287</v>
      </c>
      <c r="M98" s="157" t="s">
        <v>95</v>
      </c>
      <c r="N98" s="168" t="s">
        <v>268</v>
      </c>
      <c r="O98" s="164" t="s">
        <v>288</v>
      </c>
      <c r="P98" s="130" t="s">
        <v>125</v>
      </c>
      <c r="Q98" s="226">
        <v>7</v>
      </c>
      <c r="R98" s="130">
        <v>3</v>
      </c>
      <c r="S98" s="227"/>
    </row>
    <row r="99" spans="1:19" ht="12.75" customHeight="1" x14ac:dyDescent="0.15">
      <c r="A99" s="910"/>
      <c r="B99" s="929"/>
      <c r="C99" s="517" t="s">
        <v>865</v>
      </c>
      <c r="D99" s="223">
        <v>7</v>
      </c>
      <c r="E99" s="216"/>
      <c r="F99" s="134"/>
      <c r="G99" s="134"/>
      <c r="H99" s="134"/>
      <c r="I99" s="70">
        <f t="shared" si="6"/>
        <v>0</v>
      </c>
      <c r="J99" s="42">
        <f t="shared" si="7"/>
        <v>0</v>
      </c>
      <c r="K99" s="228" t="s">
        <v>203</v>
      </c>
      <c r="L99" s="228" t="s">
        <v>287</v>
      </c>
      <c r="M99" s="157" t="s">
        <v>95</v>
      </c>
      <c r="N99" s="168" t="s">
        <v>268</v>
      </c>
      <c r="O99" s="163" t="s">
        <v>288</v>
      </c>
      <c r="P99" s="138" t="s">
        <v>125</v>
      </c>
      <c r="Q99" s="229">
        <v>13</v>
      </c>
      <c r="R99" s="138">
        <v>7</v>
      </c>
      <c r="S99" s="230"/>
    </row>
    <row r="100" spans="1:19" x14ac:dyDescent="0.15">
      <c r="A100" s="908" t="s">
        <v>378</v>
      </c>
      <c r="B100" s="937" t="s">
        <v>379</v>
      </c>
      <c r="C100" s="510" t="s">
        <v>952</v>
      </c>
      <c r="D100" s="69">
        <v>3</v>
      </c>
      <c r="E100" s="215"/>
      <c r="F100" s="115"/>
      <c r="G100" s="115"/>
      <c r="H100" s="115"/>
      <c r="I100" s="69">
        <f t="shared" si="6"/>
        <v>0</v>
      </c>
      <c r="J100" s="48">
        <f t="shared" si="7"/>
        <v>0</v>
      </c>
      <c r="K100" s="27" t="s">
        <v>203</v>
      </c>
      <c r="L100" s="52" t="s">
        <v>380</v>
      </c>
      <c r="M100" s="52" t="s">
        <v>382</v>
      </c>
      <c r="N100" s="176" t="s">
        <v>268</v>
      </c>
      <c r="O100" s="57" t="s">
        <v>289</v>
      </c>
      <c r="P100" s="28" t="s">
        <v>125</v>
      </c>
      <c r="Q100" s="13">
        <v>2</v>
      </c>
      <c r="R100" s="13">
        <v>2</v>
      </c>
      <c r="S100" s="132"/>
    </row>
    <row r="101" spans="1:19" x14ac:dyDescent="0.15">
      <c r="A101" s="909"/>
      <c r="B101" s="938"/>
      <c r="C101" s="518" t="s">
        <v>953</v>
      </c>
      <c r="D101" s="124">
        <v>1</v>
      </c>
      <c r="E101" s="271"/>
      <c r="F101" s="123"/>
      <c r="G101" s="123"/>
      <c r="H101" s="123"/>
      <c r="I101" s="124"/>
      <c r="J101" s="125"/>
      <c r="K101" s="30" t="s">
        <v>203</v>
      </c>
      <c r="L101" s="139" t="s">
        <v>380</v>
      </c>
      <c r="M101" s="55" t="s">
        <v>382</v>
      </c>
      <c r="N101" s="169" t="s">
        <v>268</v>
      </c>
      <c r="O101" s="137" t="s">
        <v>290</v>
      </c>
      <c r="P101" s="85" t="s">
        <v>125</v>
      </c>
      <c r="Q101" s="118"/>
      <c r="R101" s="118"/>
      <c r="S101" s="119" t="s">
        <v>1063</v>
      </c>
    </row>
    <row r="102" spans="1:19" x14ac:dyDescent="0.15">
      <c r="A102" s="918"/>
      <c r="B102" s="939"/>
      <c r="C102" s="518" t="s">
        <v>953</v>
      </c>
      <c r="D102" s="70">
        <v>2</v>
      </c>
      <c r="E102" s="216"/>
      <c r="F102" s="134"/>
      <c r="G102" s="134"/>
      <c r="H102" s="134"/>
      <c r="I102" s="70">
        <f t="shared" ref="I102:I121" si="8">E102+G102</f>
        <v>0</v>
      </c>
      <c r="J102" s="42">
        <f t="shared" ref="J102:J121" si="9">F102+H102</f>
        <v>0</v>
      </c>
      <c r="K102" s="30" t="s">
        <v>203</v>
      </c>
      <c r="L102" s="55" t="s">
        <v>14</v>
      </c>
      <c r="M102" s="55">
        <v>3.8</v>
      </c>
      <c r="N102" s="169" t="s">
        <v>268</v>
      </c>
      <c r="O102" s="137" t="s">
        <v>290</v>
      </c>
      <c r="P102" s="56" t="s">
        <v>381</v>
      </c>
      <c r="Q102" s="44">
        <v>3</v>
      </c>
      <c r="R102" s="44">
        <v>2</v>
      </c>
      <c r="S102" s="138"/>
    </row>
    <row r="103" spans="1:19" x14ac:dyDescent="0.15">
      <c r="A103" s="918"/>
      <c r="B103" s="939"/>
      <c r="C103" s="518" t="s">
        <v>954</v>
      </c>
      <c r="D103" s="70">
        <v>4</v>
      </c>
      <c r="E103" s="216"/>
      <c r="F103" s="134"/>
      <c r="G103" s="134"/>
      <c r="H103" s="134"/>
      <c r="I103" s="70">
        <f t="shared" si="8"/>
        <v>0</v>
      </c>
      <c r="J103" s="42">
        <f t="shared" si="9"/>
        <v>0</v>
      </c>
      <c r="K103" s="30" t="s">
        <v>203</v>
      </c>
      <c r="L103" s="55" t="s">
        <v>264</v>
      </c>
      <c r="M103" s="55">
        <v>3.8</v>
      </c>
      <c r="N103" s="169" t="s">
        <v>268</v>
      </c>
      <c r="O103" s="137" t="s">
        <v>629</v>
      </c>
      <c r="P103" s="56" t="s">
        <v>585</v>
      </c>
      <c r="Q103" s="44">
        <v>9</v>
      </c>
      <c r="R103" s="44">
        <v>4</v>
      </c>
      <c r="S103" s="138"/>
    </row>
    <row r="104" spans="1:19" x14ac:dyDescent="0.15">
      <c r="A104" s="918"/>
      <c r="B104" s="939"/>
      <c r="C104" s="518" t="s">
        <v>955</v>
      </c>
      <c r="D104" s="70">
        <v>2</v>
      </c>
      <c r="E104" s="216"/>
      <c r="F104" s="134"/>
      <c r="G104" s="134"/>
      <c r="H104" s="134"/>
      <c r="I104" s="70">
        <f t="shared" si="8"/>
        <v>0</v>
      </c>
      <c r="J104" s="42">
        <f t="shared" si="9"/>
        <v>0</v>
      </c>
      <c r="K104" s="30" t="s">
        <v>203</v>
      </c>
      <c r="L104" s="55" t="s">
        <v>380</v>
      </c>
      <c r="M104" s="55" t="s">
        <v>382</v>
      </c>
      <c r="N104" s="169" t="s">
        <v>631</v>
      </c>
      <c r="O104" s="137" t="s">
        <v>1047</v>
      </c>
      <c r="P104" s="56" t="s">
        <v>630</v>
      </c>
      <c r="Q104" s="44"/>
      <c r="R104" s="44"/>
      <c r="S104" s="138" t="s">
        <v>857</v>
      </c>
    </row>
    <row r="105" spans="1:19" x14ac:dyDescent="0.15">
      <c r="A105" s="922" t="s">
        <v>68</v>
      </c>
      <c r="B105" s="940" t="s">
        <v>51</v>
      </c>
      <c r="C105" s="510" t="s">
        <v>632</v>
      </c>
      <c r="D105" s="69">
        <v>3</v>
      </c>
      <c r="E105" s="215"/>
      <c r="F105" s="115"/>
      <c r="G105" s="115"/>
      <c r="H105" s="115"/>
      <c r="I105" s="69">
        <f t="shared" si="8"/>
        <v>0</v>
      </c>
      <c r="J105" s="48">
        <f t="shared" si="9"/>
        <v>0</v>
      </c>
      <c r="K105" s="27">
        <v>2</v>
      </c>
      <c r="L105" s="52" t="s">
        <v>30</v>
      </c>
      <c r="M105" s="52" t="s">
        <v>274</v>
      </c>
      <c r="N105" s="116" t="s">
        <v>268</v>
      </c>
      <c r="O105" s="57" t="s">
        <v>532</v>
      </c>
      <c r="P105" s="28" t="s">
        <v>630</v>
      </c>
      <c r="Q105" s="13">
        <v>6</v>
      </c>
      <c r="R105" s="13">
        <v>3</v>
      </c>
      <c r="S105" s="132"/>
    </row>
    <row r="106" spans="1:19" x14ac:dyDescent="0.15">
      <c r="A106" s="926"/>
      <c r="B106" s="927"/>
      <c r="C106" s="511" t="s">
        <v>530</v>
      </c>
      <c r="D106" s="70">
        <v>1</v>
      </c>
      <c r="E106" s="216"/>
      <c r="F106" s="134"/>
      <c r="G106" s="134"/>
      <c r="H106" s="134"/>
      <c r="I106" s="70">
        <f t="shared" si="8"/>
        <v>0</v>
      </c>
      <c r="J106" s="42">
        <f t="shared" si="9"/>
        <v>0</v>
      </c>
      <c r="K106" s="30">
        <v>1</v>
      </c>
      <c r="L106" s="55" t="s">
        <v>30</v>
      </c>
      <c r="M106" s="55" t="s">
        <v>274</v>
      </c>
      <c r="N106" s="136" t="s">
        <v>268</v>
      </c>
      <c r="O106" s="137" t="s">
        <v>383</v>
      </c>
      <c r="P106" s="56" t="s">
        <v>125</v>
      </c>
      <c r="Q106" s="44">
        <v>1</v>
      </c>
      <c r="R106" s="44">
        <v>1</v>
      </c>
      <c r="S106" s="138"/>
    </row>
    <row r="107" spans="1:19" ht="13.15" customHeight="1" x14ac:dyDescent="0.15">
      <c r="A107" s="923"/>
      <c r="B107" s="928"/>
      <c r="C107" s="512" t="s">
        <v>531</v>
      </c>
      <c r="D107" s="122">
        <v>2</v>
      </c>
      <c r="E107" s="218"/>
      <c r="F107" s="177"/>
      <c r="G107" s="177"/>
      <c r="H107" s="177"/>
      <c r="I107" s="122">
        <f t="shared" si="8"/>
        <v>0</v>
      </c>
      <c r="J107" s="49">
        <f t="shared" si="9"/>
        <v>0</v>
      </c>
      <c r="K107" s="31">
        <v>2</v>
      </c>
      <c r="L107" s="53" t="s">
        <v>30</v>
      </c>
      <c r="M107" s="53" t="s">
        <v>274</v>
      </c>
      <c r="N107" s="127" t="s">
        <v>268</v>
      </c>
      <c r="O107" s="58" t="s">
        <v>383</v>
      </c>
      <c r="P107" s="51" t="s">
        <v>125</v>
      </c>
      <c r="Q107" s="14">
        <v>1</v>
      </c>
      <c r="R107" s="14">
        <v>1</v>
      </c>
      <c r="S107" s="179"/>
    </row>
    <row r="108" spans="1:19" x14ac:dyDescent="0.15">
      <c r="A108" s="431" t="s">
        <v>69</v>
      </c>
      <c r="B108" s="439" t="s">
        <v>136</v>
      </c>
      <c r="C108" s="519" t="s">
        <v>956</v>
      </c>
      <c r="D108" s="148">
        <v>4</v>
      </c>
      <c r="E108" s="215"/>
      <c r="F108" s="115"/>
      <c r="G108" s="115"/>
      <c r="H108" s="115"/>
      <c r="I108" s="69">
        <f t="shared" si="8"/>
        <v>0</v>
      </c>
      <c r="J108" s="48">
        <f t="shared" si="9"/>
        <v>0</v>
      </c>
      <c r="K108" s="5" t="s">
        <v>203</v>
      </c>
      <c r="L108" s="232" t="s">
        <v>30</v>
      </c>
      <c r="M108" s="2" t="s">
        <v>633</v>
      </c>
      <c r="N108" s="15" t="s">
        <v>384</v>
      </c>
      <c r="O108" s="137" t="s">
        <v>1048</v>
      </c>
      <c r="P108" s="33" t="s">
        <v>634</v>
      </c>
      <c r="Q108" s="3">
        <v>5</v>
      </c>
      <c r="R108" s="3">
        <v>4</v>
      </c>
      <c r="S108" s="150"/>
    </row>
    <row r="109" spans="1:19" x14ac:dyDescent="0.15">
      <c r="A109" s="908" t="s">
        <v>385</v>
      </c>
      <c r="B109" s="914" t="s">
        <v>349</v>
      </c>
      <c r="C109" s="510" t="s">
        <v>386</v>
      </c>
      <c r="D109" s="69">
        <v>10</v>
      </c>
      <c r="E109" s="215"/>
      <c r="F109" s="115"/>
      <c r="G109" s="115"/>
      <c r="H109" s="115"/>
      <c r="I109" s="69">
        <f t="shared" si="8"/>
        <v>0</v>
      </c>
      <c r="J109" s="48">
        <f t="shared" si="9"/>
        <v>0</v>
      </c>
      <c r="K109" s="27">
        <v>2</v>
      </c>
      <c r="L109" s="52" t="s">
        <v>264</v>
      </c>
      <c r="M109" s="52">
        <v>4.3</v>
      </c>
      <c r="N109" s="116" t="s">
        <v>268</v>
      </c>
      <c r="O109" s="57" t="s">
        <v>291</v>
      </c>
      <c r="P109" s="28" t="s">
        <v>585</v>
      </c>
      <c r="Q109" s="13">
        <v>17</v>
      </c>
      <c r="R109" s="13">
        <v>10</v>
      </c>
      <c r="S109" s="132"/>
    </row>
    <row r="110" spans="1:19" x14ac:dyDescent="0.15">
      <c r="A110" s="909"/>
      <c r="B110" s="915"/>
      <c r="C110" s="511" t="s">
        <v>387</v>
      </c>
      <c r="D110" s="70">
        <v>10</v>
      </c>
      <c r="E110" s="216"/>
      <c r="F110" s="134"/>
      <c r="G110" s="134"/>
      <c r="H110" s="134"/>
      <c r="I110" s="70">
        <f t="shared" si="8"/>
        <v>0</v>
      </c>
      <c r="J110" s="42">
        <f t="shared" si="9"/>
        <v>0</v>
      </c>
      <c r="K110" s="30" t="s">
        <v>633</v>
      </c>
      <c r="L110" s="55" t="s">
        <v>388</v>
      </c>
      <c r="M110" s="55">
        <v>4.3</v>
      </c>
      <c r="N110" s="136" t="s">
        <v>268</v>
      </c>
      <c r="O110" s="137" t="s">
        <v>291</v>
      </c>
      <c r="P110" s="56" t="s">
        <v>635</v>
      </c>
      <c r="Q110" s="44">
        <v>17</v>
      </c>
      <c r="R110" s="44">
        <v>10</v>
      </c>
      <c r="S110" s="138"/>
    </row>
    <row r="111" spans="1:19" x14ac:dyDescent="0.15">
      <c r="A111" s="909"/>
      <c r="B111" s="915"/>
      <c r="C111" s="511" t="s">
        <v>355</v>
      </c>
      <c r="D111" s="70">
        <v>11</v>
      </c>
      <c r="E111" s="216"/>
      <c r="F111" s="134"/>
      <c r="G111" s="134"/>
      <c r="H111" s="134"/>
      <c r="I111" s="70">
        <f t="shared" si="8"/>
        <v>0</v>
      </c>
      <c r="J111" s="42">
        <f t="shared" si="9"/>
        <v>0</v>
      </c>
      <c r="K111" s="30" t="s">
        <v>203</v>
      </c>
      <c r="L111" s="55" t="s">
        <v>389</v>
      </c>
      <c r="M111" s="55">
        <v>4.3</v>
      </c>
      <c r="N111" s="136" t="s">
        <v>268</v>
      </c>
      <c r="O111" s="137" t="s">
        <v>291</v>
      </c>
      <c r="P111" s="56" t="s">
        <v>125</v>
      </c>
      <c r="Q111" s="44">
        <v>26</v>
      </c>
      <c r="R111" s="44">
        <v>11</v>
      </c>
      <c r="S111" s="138"/>
    </row>
    <row r="112" spans="1:19" x14ac:dyDescent="0.15">
      <c r="A112" s="909"/>
      <c r="B112" s="915"/>
      <c r="C112" s="511" t="s">
        <v>390</v>
      </c>
      <c r="D112" s="70">
        <v>10</v>
      </c>
      <c r="E112" s="216"/>
      <c r="F112" s="134"/>
      <c r="G112" s="134"/>
      <c r="H112" s="134"/>
      <c r="I112" s="70">
        <f t="shared" si="8"/>
        <v>0</v>
      </c>
      <c r="J112" s="42">
        <f t="shared" si="9"/>
        <v>0</v>
      </c>
      <c r="K112" s="30" t="s">
        <v>633</v>
      </c>
      <c r="L112" s="55" t="s">
        <v>97</v>
      </c>
      <c r="M112" s="55">
        <v>4.3</v>
      </c>
      <c r="N112" s="136" t="s">
        <v>105</v>
      </c>
      <c r="O112" s="137" t="s">
        <v>291</v>
      </c>
      <c r="P112" s="56" t="s">
        <v>635</v>
      </c>
      <c r="Q112" s="44">
        <v>21</v>
      </c>
      <c r="R112" s="44">
        <v>10</v>
      </c>
      <c r="S112" s="138"/>
    </row>
    <row r="113" spans="1:19" ht="13.15" customHeight="1" x14ac:dyDescent="0.15">
      <c r="A113" s="910"/>
      <c r="B113" s="438" t="s">
        <v>391</v>
      </c>
      <c r="C113" s="512" t="s">
        <v>391</v>
      </c>
      <c r="D113" s="122">
        <v>20</v>
      </c>
      <c r="E113" s="218"/>
      <c r="F113" s="177"/>
      <c r="G113" s="177"/>
      <c r="H113" s="177"/>
      <c r="I113" s="122">
        <f t="shared" si="8"/>
        <v>0</v>
      </c>
      <c r="J113" s="49">
        <f t="shared" si="9"/>
        <v>0</v>
      </c>
      <c r="K113" s="31">
        <v>5</v>
      </c>
      <c r="L113" s="53" t="s">
        <v>264</v>
      </c>
      <c r="M113" s="126">
        <v>4</v>
      </c>
      <c r="N113" s="127" t="s">
        <v>268</v>
      </c>
      <c r="O113" s="58" t="s">
        <v>636</v>
      </c>
      <c r="P113" s="51" t="s">
        <v>125</v>
      </c>
      <c r="Q113" s="14">
        <v>40</v>
      </c>
      <c r="R113" s="14">
        <v>15</v>
      </c>
      <c r="S113" s="179"/>
    </row>
    <row r="114" spans="1:19" x14ac:dyDescent="0.15">
      <c r="A114" s="908" t="s">
        <v>70</v>
      </c>
      <c r="B114" s="940" t="s">
        <v>51</v>
      </c>
      <c r="C114" s="510" t="s">
        <v>292</v>
      </c>
      <c r="D114" s="69">
        <v>8</v>
      </c>
      <c r="E114" s="215"/>
      <c r="F114" s="115"/>
      <c r="G114" s="115"/>
      <c r="H114" s="115"/>
      <c r="I114" s="69">
        <f t="shared" si="8"/>
        <v>0</v>
      </c>
      <c r="J114" s="48">
        <f t="shared" si="9"/>
        <v>0</v>
      </c>
      <c r="K114" s="27">
        <v>2</v>
      </c>
      <c r="L114" s="52" t="s">
        <v>392</v>
      </c>
      <c r="M114" s="52">
        <v>4.3</v>
      </c>
      <c r="N114" s="116" t="s">
        <v>268</v>
      </c>
      <c r="O114" s="57" t="s">
        <v>269</v>
      </c>
      <c r="P114" s="28" t="s">
        <v>534</v>
      </c>
      <c r="Q114" s="13">
        <v>14</v>
      </c>
      <c r="R114" s="13">
        <v>8</v>
      </c>
      <c r="S114" s="132"/>
    </row>
    <row r="115" spans="1:19" x14ac:dyDescent="0.15">
      <c r="A115" s="909"/>
      <c r="B115" s="927"/>
      <c r="C115" s="511" t="s">
        <v>293</v>
      </c>
      <c r="D115" s="70">
        <v>3</v>
      </c>
      <c r="E115" s="216"/>
      <c r="F115" s="134"/>
      <c r="G115" s="134"/>
      <c r="H115" s="134"/>
      <c r="I115" s="70">
        <f t="shared" si="8"/>
        <v>0</v>
      </c>
      <c r="J115" s="42">
        <f t="shared" si="9"/>
        <v>0</v>
      </c>
      <c r="K115" s="30">
        <v>2</v>
      </c>
      <c r="L115" s="55" t="s">
        <v>392</v>
      </c>
      <c r="M115" s="55">
        <v>4.3</v>
      </c>
      <c r="N115" s="136" t="s">
        <v>268</v>
      </c>
      <c r="O115" s="137" t="s">
        <v>269</v>
      </c>
      <c r="P115" s="56" t="s">
        <v>534</v>
      </c>
      <c r="Q115" s="44">
        <v>4</v>
      </c>
      <c r="R115" s="44">
        <v>3</v>
      </c>
      <c r="S115" s="138"/>
    </row>
    <row r="116" spans="1:19" x14ac:dyDescent="0.15">
      <c r="A116" s="909"/>
      <c r="B116" s="951"/>
      <c r="C116" s="520" t="s">
        <v>533</v>
      </c>
      <c r="D116" s="144">
        <v>4</v>
      </c>
      <c r="E116" s="224"/>
      <c r="F116" s="143"/>
      <c r="G116" s="143"/>
      <c r="H116" s="143"/>
      <c r="I116" s="144">
        <f t="shared" si="8"/>
        <v>0</v>
      </c>
      <c r="J116" s="174">
        <f t="shared" si="9"/>
        <v>0</v>
      </c>
      <c r="K116" s="156">
        <v>2</v>
      </c>
      <c r="L116" s="157" t="s">
        <v>392</v>
      </c>
      <c r="M116" s="157">
        <v>4.3</v>
      </c>
      <c r="N116" s="158" t="s">
        <v>268</v>
      </c>
      <c r="O116" s="159" t="s">
        <v>269</v>
      </c>
      <c r="P116" s="175" t="s">
        <v>534</v>
      </c>
      <c r="Q116" s="129">
        <v>6</v>
      </c>
      <c r="R116" s="129">
        <v>4</v>
      </c>
      <c r="S116" s="130"/>
    </row>
    <row r="117" spans="1:19" x14ac:dyDescent="0.15">
      <c r="A117" s="941" t="s">
        <v>393</v>
      </c>
      <c r="B117" s="943" t="s">
        <v>349</v>
      </c>
      <c r="C117" s="510" t="s">
        <v>394</v>
      </c>
      <c r="D117" s="69">
        <v>3</v>
      </c>
      <c r="E117" s="215"/>
      <c r="F117" s="115"/>
      <c r="G117" s="115"/>
      <c r="H117" s="115"/>
      <c r="I117" s="69">
        <f t="shared" si="8"/>
        <v>0</v>
      </c>
      <c r="J117" s="48">
        <f t="shared" si="9"/>
        <v>0</v>
      </c>
      <c r="K117" s="27">
        <v>2</v>
      </c>
      <c r="L117" s="52" t="s">
        <v>349</v>
      </c>
      <c r="M117" s="131">
        <v>4</v>
      </c>
      <c r="N117" s="116" t="s">
        <v>268</v>
      </c>
      <c r="O117" s="137" t="s">
        <v>269</v>
      </c>
      <c r="P117" s="28" t="s">
        <v>585</v>
      </c>
      <c r="Q117" s="13">
        <v>8</v>
      </c>
      <c r="R117" s="13">
        <v>4</v>
      </c>
      <c r="S117" s="151"/>
    </row>
    <row r="118" spans="1:19" x14ac:dyDescent="0.15">
      <c r="A118" s="942"/>
      <c r="B118" s="944"/>
      <c r="C118" s="511" t="s">
        <v>395</v>
      </c>
      <c r="D118" s="70">
        <v>3</v>
      </c>
      <c r="E118" s="216"/>
      <c r="F118" s="134"/>
      <c r="G118" s="134"/>
      <c r="H118" s="134"/>
      <c r="I118" s="70">
        <f t="shared" si="8"/>
        <v>0</v>
      </c>
      <c r="J118" s="42">
        <f t="shared" si="9"/>
        <v>0</v>
      </c>
      <c r="K118" s="30">
        <v>2</v>
      </c>
      <c r="L118" s="55" t="s">
        <v>349</v>
      </c>
      <c r="M118" s="135">
        <v>4</v>
      </c>
      <c r="N118" s="136" t="s">
        <v>268</v>
      </c>
      <c r="O118" s="137" t="s">
        <v>269</v>
      </c>
      <c r="P118" s="56" t="s">
        <v>585</v>
      </c>
      <c r="Q118" s="44">
        <v>7</v>
      </c>
      <c r="R118" s="44">
        <v>4</v>
      </c>
      <c r="S118" s="119"/>
    </row>
    <row r="119" spans="1:19" x14ac:dyDescent="0.15">
      <c r="A119" s="942"/>
      <c r="B119" s="944"/>
      <c r="C119" s="511" t="s">
        <v>396</v>
      </c>
      <c r="D119" s="70">
        <v>2</v>
      </c>
      <c r="E119" s="216"/>
      <c r="F119" s="134"/>
      <c r="G119" s="134"/>
      <c r="H119" s="134"/>
      <c r="I119" s="70">
        <f t="shared" si="8"/>
        <v>0</v>
      </c>
      <c r="J119" s="42">
        <f t="shared" si="9"/>
        <v>0</v>
      </c>
      <c r="K119" s="30">
        <v>2</v>
      </c>
      <c r="L119" s="55" t="s">
        <v>349</v>
      </c>
      <c r="M119" s="135">
        <v>4</v>
      </c>
      <c r="N119" s="136" t="s">
        <v>268</v>
      </c>
      <c r="O119" s="137" t="s">
        <v>269</v>
      </c>
      <c r="P119" s="56" t="s">
        <v>585</v>
      </c>
      <c r="Q119" s="44">
        <v>1</v>
      </c>
      <c r="R119" s="44">
        <v>1</v>
      </c>
      <c r="S119" s="138"/>
    </row>
    <row r="120" spans="1:19" x14ac:dyDescent="0.15">
      <c r="A120" s="942"/>
      <c r="B120" s="944"/>
      <c r="C120" s="520" t="s">
        <v>397</v>
      </c>
      <c r="D120" s="144">
        <v>3</v>
      </c>
      <c r="E120" s="134"/>
      <c r="F120" s="134"/>
      <c r="G120" s="134"/>
      <c r="H120" s="134"/>
      <c r="I120" s="70">
        <f t="shared" si="8"/>
        <v>0</v>
      </c>
      <c r="J120" s="166">
        <f t="shared" si="9"/>
        <v>0</v>
      </c>
      <c r="K120" s="156">
        <v>2</v>
      </c>
      <c r="L120" s="157" t="s">
        <v>349</v>
      </c>
      <c r="M120" s="184">
        <v>4</v>
      </c>
      <c r="N120" s="158" t="s">
        <v>268</v>
      </c>
      <c r="O120" s="159" t="s">
        <v>269</v>
      </c>
      <c r="P120" s="175" t="s">
        <v>585</v>
      </c>
      <c r="Q120" s="129">
        <v>1</v>
      </c>
      <c r="R120" s="129">
        <v>1</v>
      </c>
      <c r="S120" s="130"/>
    </row>
    <row r="121" spans="1:19" ht="13.5" customHeight="1" x14ac:dyDescent="0.15">
      <c r="A121" s="768" t="s">
        <v>31</v>
      </c>
      <c r="B121" s="769"/>
      <c r="C121" s="945"/>
      <c r="D121" s="68"/>
      <c r="E121" s="236">
        <f>SUM(E6:E86,E91:E120)</f>
        <v>0</v>
      </c>
      <c r="F121" s="68">
        <f>SUM(F6:F86,F91:F120)</f>
        <v>0</v>
      </c>
      <c r="G121" s="68">
        <f>SUM(G6:G86,G91:G120)</f>
        <v>0</v>
      </c>
      <c r="H121" s="68">
        <f>SUM(H6:H86,H91:H120)</f>
        <v>0</v>
      </c>
      <c r="I121" s="68">
        <f t="shared" si="8"/>
        <v>0</v>
      </c>
      <c r="J121" s="237">
        <f t="shared" si="9"/>
        <v>0</v>
      </c>
      <c r="K121" s="238"/>
      <c r="L121" s="211"/>
      <c r="M121" s="211"/>
      <c r="N121" s="239"/>
      <c r="O121" s="172"/>
      <c r="P121" s="72"/>
    </row>
    <row r="122" spans="1:19" ht="48.6" customHeight="1" x14ac:dyDescent="0.15">
      <c r="A122" s="240"/>
      <c r="B122" s="240"/>
      <c r="C122" s="240"/>
      <c r="D122" s="241"/>
      <c r="N122" s="107"/>
    </row>
    <row r="123" spans="1:19" x14ac:dyDescent="0.15">
      <c r="A123" s="917" t="s">
        <v>32</v>
      </c>
      <c r="B123" s="917"/>
      <c r="C123" s="242"/>
      <c r="D123" s="165"/>
      <c r="F123" s="243"/>
      <c r="G123" s="243"/>
      <c r="H123" s="243"/>
      <c r="I123" s="243"/>
      <c r="J123" s="243"/>
      <c r="K123" s="461" t="s">
        <v>1058</v>
      </c>
      <c r="L123" s="7"/>
      <c r="M123" s="211"/>
      <c r="N123" s="212"/>
      <c r="O123" s="211"/>
      <c r="P123" s="172"/>
      <c r="Q123" s="72"/>
    </row>
    <row r="124" spans="1:19" x14ac:dyDescent="0.15">
      <c r="A124" s="792" t="s">
        <v>7</v>
      </c>
      <c r="B124" s="790" t="s">
        <v>8</v>
      </c>
      <c r="C124" s="791" t="s">
        <v>9</v>
      </c>
      <c r="D124" s="558" t="s">
        <v>10</v>
      </c>
      <c r="E124" s="930" t="s">
        <v>0</v>
      </c>
      <c r="F124" s="790"/>
      <c r="G124" s="790" t="s">
        <v>1</v>
      </c>
      <c r="H124" s="790"/>
      <c r="I124" s="790" t="s">
        <v>2</v>
      </c>
      <c r="J124" s="791"/>
      <c r="K124" s="786" t="s">
        <v>266</v>
      </c>
      <c r="L124" s="758" t="s">
        <v>99</v>
      </c>
      <c r="M124" s="758"/>
      <c r="N124" s="758" t="s">
        <v>100</v>
      </c>
      <c r="O124" s="758"/>
      <c r="P124" s="569" t="s">
        <v>101</v>
      </c>
      <c r="Q124" s="759" t="s">
        <v>872</v>
      </c>
      <c r="R124" s="759"/>
      <c r="S124" s="569" t="s">
        <v>342</v>
      </c>
    </row>
    <row r="125" spans="1:19" ht="46.5" x14ac:dyDescent="0.15">
      <c r="A125" s="793"/>
      <c r="B125" s="794"/>
      <c r="C125" s="948"/>
      <c r="D125" s="562" t="s">
        <v>343</v>
      </c>
      <c r="E125" s="244" t="s">
        <v>10</v>
      </c>
      <c r="F125" s="562" t="s">
        <v>4</v>
      </c>
      <c r="G125" s="562" t="s">
        <v>10</v>
      </c>
      <c r="H125" s="562" t="s">
        <v>4</v>
      </c>
      <c r="I125" s="562" t="s">
        <v>3</v>
      </c>
      <c r="J125" s="596" t="s">
        <v>4</v>
      </c>
      <c r="K125" s="787"/>
      <c r="L125" s="569" t="s">
        <v>102</v>
      </c>
      <c r="M125" s="569" t="s">
        <v>103</v>
      </c>
      <c r="N125" s="111" t="s">
        <v>1032</v>
      </c>
      <c r="O125" s="245" t="s">
        <v>104</v>
      </c>
      <c r="P125" s="246"/>
      <c r="Q125" s="247" t="s">
        <v>11</v>
      </c>
      <c r="R125" s="248" t="s">
        <v>12</v>
      </c>
      <c r="S125" s="246"/>
    </row>
    <row r="126" spans="1:19" ht="13.5" customHeight="1" x14ac:dyDescent="0.15">
      <c r="A126" s="908" t="s">
        <v>33</v>
      </c>
      <c r="B126" s="914" t="s">
        <v>137</v>
      </c>
      <c r="C126" s="510" t="s">
        <v>294</v>
      </c>
      <c r="D126" s="946">
        <v>28</v>
      </c>
      <c r="E126" s="215"/>
      <c r="F126" s="115"/>
      <c r="G126" s="115"/>
      <c r="H126" s="115"/>
      <c r="I126" s="69">
        <f t="shared" ref="I126:I157" si="10">E126+G126</f>
        <v>0</v>
      </c>
      <c r="J126" s="48">
        <f t="shared" ref="J126:J157" si="11">F126+H126</f>
        <v>0</v>
      </c>
      <c r="K126" s="52" t="s">
        <v>398</v>
      </c>
      <c r="L126" s="52" t="s">
        <v>295</v>
      </c>
      <c r="M126" s="249">
        <v>4</v>
      </c>
      <c r="N126" s="176" t="s">
        <v>536</v>
      </c>
      <c r="O126" s="250" t="s">
        <v>1050</v>
      </c>
      <c r="P126" s="28" t="s">
        <v>296</v>
      </c>
      <c r="Q126" s="896">
        <v>25</v>
      </c>
      <c r="R126" s="896">
        <v>11</v>
      </c>
      <c r="S126" s="251"/>
    </row>
    <row r="127" spans="1:19" ht="13.5" customHeight="1" x14ac:dyDescent="0.15">
      <c r="A127" s="910"/>
      <c r="B127" s="929"/>
      <c r="C127" s="512" t="s">
        <v>643</v>
      </c>
      <c r="D127" s="947"/>
      <c r="E127" s="218"/>
      <c r="F127" s="177"/>
      <c r="G127" s="177"/>
      <c r="H127" s="177"/>
      <c r="I127" s="122">
        <f t="shared" si="10"/>
        <v>0</v>
      </c>
      <c r="J127" s="49">
        <f t="shared" si="11"/>
        <v>0</v>
      </c>
      <c r="K127" s="31" t="s">
        <v>398</v>
      </c>
      <c r="L127" s="53" t="s">
        <v>14</v>
      </c>
      <c r="M127" s="252">
        <v>4</v>
      </c>
      <c r="N127" s="178" t="s">
        <v>535</v>
      </c>
      <c r="O127" s="253" t="s">
        <v>1049</v>
      </c>
      <c r="P127" s="51" t="s">
        <v>297</v>
      </c>
      <c r="Q127" s="901"/>
      <c r="R127" s="901"/>
      <c r="S127" s="254"/>
    </row>
    <row r="128" spans="1:19" x14ac:dyDescent="0.15">
      <c r="A128" s="902" t="s">
        <v>399</v>
      </c>
      <c r="B128" s="905" t="s">
        <v>400</v>
      </c>
      <c r="C128" s="510" t="s">
        <v>637</v>
      </c>
      <c r="D128" s="124">
        <v>2</v>
      </c>
      <c r="E128" s="216"/>
      <c r="F128" s="134"/>
      <c r="G128" s="134"/>
      <c r="H128" s="134"/>
      <c r="I128" s="70">
        <f t="shared" si="10"/>
        <v>0</v>
      </c>
      <c r="J128" s="42">
        <f t="shared" si="11"/>
        <v>0</v>
      </c>
      <c r="K128" s="29" t="s">
        <v>203</v>
      </c>
      <c r="L128" s="139" t="s">
        <v>1064</v>
      </c>
      <c r="M128" s="255">
        <v>4.3</v>
      </c>
      <c r="N128" s="141" t="s">
        <v>268</v>
      </c>
      <c r="O128" s="256" t="s">
        <v>1066</v>
      </c>
      <c r="P128" s="85" t="s">
        <v>125</v>
      </c>
      <c r="Q128" s="257">
        <v>2</v>
      </c>
      <c r="R128" s="609">
        <v>1</v>
      </c>
      <c r="S128" s="258"/>
    </row>
    <row r="129" spans="1:19" x14ac:dyDescent="0.15">
      <c r="A129" s="903"/>
      <c r="B129" s="906"/>
      <c r="C129" s="511" t="s">
        <v>638</v>
      </c>
      <c r="D129" s="70">
        <v>2</v>
      </c>
      <c r="E129" s="216"/>
      <c r="F129" s="134"/>
      <c r="G129" s="134"/>
      <c r="H129" s="134"/>
      <c r="I129" s="70">
        <f t="shared" si="10"/>
        <v>0</v>
      </c>
      <c r="J129" s="42">
        <f t="shared" si="11"/>
        <v>0</v>
      </c>
      <c r="K129" s="30" t="s">
        <v>203</v>
      </c>
      <c r="L129" s="55" t="s">
        <v>298</v>
      </c>
      <c r="M129" s="259">
        <v>4.3</v>
      </c>
      <c r="N129" s="136" t="s">
        <v>105</v>
      </c>
      <c r="O129" s="170" t="s">
        <v>1066</v>
      </c>
      <c r="P129" s="56" t="s">
        <v>125</v>
      </c>
      <c r="Q129" s="260">
        <v>0</v>
      </c>
      <c r="R129" s="260">
        <v>0</v>
      </c>
      <c r="S129" s="261" t="s">
        <v>857</v>
      </c>
    </row>
    <row r="130" spans="1:19" x14ac:dyDescent="0.15">
      <c r="A130" s="903"/>
      <c r="B130" s="906"/>
      <c r="C130" s="511" t="s">
        <v>639</v>
      </c>
      <c r="D130" s="70">
        <v>2</v>
      </c>
      <c r="E130" s="216"/>
      <c r="F130" s="134"/>
      <c r="G130" s="134"/>
      <c r="H130" s="134"/>
      <c r="I130" s="70">
        <f t="shared" si="10"/>
        <v>0</v>
      </c>
      <c r="J130" s="42">
        <f t="shared" si="11"/>
        <v>0</v>
      </c>
      <c r="K130" s="30" t="s">
        <v>203</v>
      </c>
      <c r="L130" s="55" t="s">
        <v>298</v>
      </c>
      <c r="M130" s="259">
        <v>4.3</v>
      </c>
      <c r="N130" s="136" t="s">
        <v>105</v>
      </c>
      <c r="O130" s="170" t="s">
        <v>1066</v>
      </c>
      <c r="P130" s="56" t="s">
        <v>125</v>
      </c>
      <c r="Q130" s="260">
        <v>1</v>
      </c>
      <c r="R130" s="260">
        <v>0</v>
      </c>
      <c r="S130" s="261" t="s">
        <v>957</v>
      </c>
    </row>
    <row r="131" spans="1:19" x14ac:dyDescent="0.15">
      <c r="A131" s="903"/>
      <c r="B131" s="906"/>
      <c r="C131" s="931" t="s">
        <v>640</v>
      </c>
      <c r="D131" s="70">
        <v>5</v>
      </c>
      <c r="E131" s="216"/>
      <c r="F131" s="134"/>
      <c r="G131" s="134"/>
      <c r="H131" s="134"/>
      <c r="I131" s="70">
        <f t="shared" si="10"/>
        <v>0</v>
      </c>
      <c r="J131" s="42">
        <f t="shared" si="11"/>
        <v>0</v>
      </c>
      <c r="K131" s="30" t="s">
        <v>203</v>
      </c>
      <c r="L131" s="55" t="s">
        <v>1065</v>
      </c>
      <c r="M131" s="259">
        <v>4.3</v>
      </c>
      <c r="N131" s="136" t="s">
        <v>105</v>
      </c>
      <c r="O131" s="170" t="s">
        <v>1066</v>
      </c>
      <c r="P131" s="56" t="s">
        <v>648</v>
      </c>
      <c r="Q131" s="933">
        <v>15</v>
      </c>
      <c r="R131" s="933">
        <v>12</v>
      </c>
      <c r="S131" s="935" t="s">
        <v>958</v>
      </c>
    </row>
    <row r="132" spans="1:19" ht="13.5" customHeight="1" x14ac:dyDescent="0.15">
      <c r="A132" s="903"/>
      <c r="B132" s="906"/>
      <c r="C132" s="932"/>
      <c r="D132" s="122">
        <v>5</v>
      </c>
      <c r="E132" s="218"/>
      <c r="F132" s="177"/>
      <c r="G132" s="177"/>
      <c r="H132" s="177"/>
      <c r="I132" s="122">
        <f t="shared" si="10"/>
        <v>0</v>
      </c>
      <c r="J132" s="49">
        <f t="shared" si="11"/>
        <v>0</v>
      </c>
      <c r="K132" s="31" t="s">
        <v>203</v>
      </c>
      <c r="L132" s="55" t="s">
        <v>1065</v>
      </c>
      <c r="M132" s="259">
        <v>4.3</v>
      </c>
      <c r="N132" s="127" t="s">
        <v>105</v>
      </c>
      <c r="O132" s="253" t="s">
        <v>1066</v>
      </c>
      <c r="P132" s="51" t="s">
        <v>649</v>
      </c>
      <c r="Q132" s="934"/>
      <c r="R132" s="934"/>
      <c r="S132" s="936"/>
    </row>
    <row r="133" spans="1:19" ht="22.5" x14ac:dyDescent="0.15">
      <c r="A133" s="431" t="s">
        <v>35</v>
      </c>
      <c r="B133" s="432" t="s">
        <v>36</v>
      </c>
      <c r="C133" s="521" t="s">
        <v>641</v>
      </c>
      <c r="D133" s="148">
        <v>50</v>
      </c>
      <c r="E133" s="263"/>
      <c r="F133" s="149"/>
      <c r="G133" s="149"/>
      <c r="H133" s="149"/>
      <c r="I133" s="148">
        <f t="shared" si="10"/>
        <v>0</v>
      </c>
      <c r="J133" s="54">
        <f t="shared" si="11"/>
        <v>0</v>
      </c>
      <c r="K133" s="5" t="s">
        <v>203</v>
      </c>
      <c r="L133" s="2" t="s">
        <v>14</v>
      </c>
      <c r="M133" s="264" t="s">
        <v>359</v>
      </c>
      <c r="N133" s="15" t="s">
        <v>268</v>
      </c>
      <c r="O133" s="265" t="s">
        <v>299</v>
      </c>
      <c r="P133" s="266" t="s">
        <v>1051</v>
      </c>
      <c r="Q133" s="246">
        <v>114</v>
      </c>
      <c r="R133" s="246">
        <v>50</v>
      </c>
      <c r="S133" s="267"/>
    </row>
    <row r="134" spans="1:19" x14ac:dyDescent="0.15">
      <c r="A134" s="431" t="s">
        <v>401</v>
      </c>
      <c r="B134" s="439" t="s">
        <v>517</v>
      </c>
      <c r="C134" s="519" t="s">
        <v>402</v>
      </c>
      <c r="D134" s="147">
        <v>4</v>
      </c>
      <c r="E134" s="263"/>
      <c r="F134" s="149"/>
      <c r="G134" s="149"/>
      <c r="H134" s="149"/>
      <c r="I134" s="148">
        <f t="shared" si="10"/>
        <v>0</v>
      </c>
      <c r="J134" s="54">
        <f t="shared" si="11"/>
        <v>0</v>
      </c>
      <c r="K134" s="5" t="s">
        <v>359</v>
      </c>
      <c r="L134" s="5" t="s">
        <v>14</v>
      </c>
      <c r="M134" s="268" t="s">
        <v>359</v>
      </c>
      <c r="N134" s="269" t="s">
        <v>1067</v>
      </c>
      <c r="O134" s="61" t="s">
        <v>1068</v>
      </c>
      <c r="P134" s="6" t="s">
        <v>1071</v>
      </c>
      <c r="Q134" s="246">
        <v>2</v>
      </c>
      <c r="R134" s="246">
        <v>2</v>
      </c>
      <c r="S134" s="270"/>
    </row>
    <row r="135" spans="1:19" x14ac:dyDescent="0.15">
      <c r="A135" s="431" t="s">
        <v>893</v>
      </c>
      <c r="B135" s="439" t="s">
        <v>122</v>
      </c>
      <c r="C135" s="519" t="s">
        <v>118</v>
      </c>
      <c r="D135" s="147">
        <v>10</v>
      </c>
      <c r="E135" s="263"/>
      <c r="F135" s="149"/>
      <c r="G135" s="149"/>
      <c r="H135" s="149"/>
      <c r="I135" s="148">
        <f t="shared" si="10"/>
        <v>0</v>
      </c>
      <c r="J135" s="54">
        <f t="shared" si="11"/>
        <v>0</v>
      </c>
      <c r="K135" s="5" t="s">
        <v>359</v>
      </c>
      <c r="L135" s="5" t="s">
        <v>14</v>
      </c>
      <c r="M135" s="268">
        <v>3.8</v>
      </c>
      <c r="N135" s="269" t="s">
        <v>268</v>
      </c>
      <c r="O135" s="265" t="s">
        <v>894</v>
      </c>
      <c r="P135" s="6" t="s">
        <v>585</v>
      </c>
      <c r="Q135" s="246">
        <v>45</v>
      </c>
      <c r="R135" s="246">
        <v>10</v>
      </c>
      <c r="S135" s="270"/>
    </row>
    <row r="136" spans="1:19" x14ac:dyDescent="0.15">
      <c r="A136" s="431" t="s">
        <v>139</v>
      </c>
      <c r="B136" s="432" t="s">
        <v>13</v>
      </c>
      <c r="C136" s="522" t="s">
        <v>402</v>
      </c>
      <c r="D136" s="148">
        <v>2</v>
      </c>
      <c r="E136" s="263"/>
      <c r="F136" s="149"/>
      <c r="G136" s="149"/>
      <c r="H136" s="149"/>
      <c r="I136" s="148">
        <f t="shared" si="10"/>
        <v>0</v>
      </c>
      <c r="J136" s="54">
        <f t="shared" si="11"/>
        <v>0</v>
      </c>
      <c r="K136" s="5">
        <v>6</v>
      </c>
      <c r="L136" s="2" t="s">
        <v>300</v>
      </c>
      <c r="M136" s="264" t="s">
        <v>15</v>
      </c>
      <c r="N136" s="15" t="s">
        <v>268</v>
      </c>
      <c r="O136" s="265" t="s">
        <v>301</v>
      </c>
      <c r="P136" s="6" t="s">
        <v>647</v>
      </c>
      <c r="Q136" s="246">
        <v>20</v>
      </c>
      <c r="R136" s="246">
        <v>12</v>
      </c>
      <c r="S136" s="267" t="s">
        <v>959</v>
      </c>
    </row>
    <row r="137" spans="1:19" ht="22.5" x14ac:dyDescent="0.15">
      <c r="A137" s="913" t="s">
        <v>403</v>
      </c>
      <c r="B137" s="916" t="s">
        <v>404</v>
      </c>
      <c r="C137" s="523" t="s">
        <v>650</v>
      </c>
      <c r="D137" s="124">
        <v>2</v>
      </c>
      <c r="E137" s="271"/>
      <c r="F137" s="123"/>
      <c r="G137" s="123"/>
      <c r="H137" s="123"/>
      <c r="I137" s="124">
        <f t="shared" si="10"/>
        <v>0</v>
      </c>
      <c r="J137" s="125">
        <f t="shared" si="11"/>
        <v>0</v>
      </c>
      <c r="K137" s="29" t="s">
        <v>15</v>
      </c>
      <c r="L137" s="139" t="s">
        <v>279</v>
      </c>
      <c r="M137" s="272">
        <v>3.5</v>
      </c>
      <c r="N137" s="141" t="s">
        <v>268</v>
      </c>
      <c r="O137" s="273" t="s">
        <v>537</v>
      </c>
      <c r="P137" s="73" t="s">
        <v>647</v>
      </c>
      <c r="Q137" s="257">
        <v>2</v>
      </c>
      <c r="R137" s="257">
        <v>1</v>
      </c>
      <c r="S137" s="257"/>
    </row>
    <row r="138" spans="1:19" ht="22.5" x14ac:dyDescent="0.15">
      <c r="A138" s="926"/>
      <c r="B138" s="927"/>
      <c r="C138" s="594" t="s">
        <v>651</v>
      </c>
      <c r="D138" s="70">
        <v>2</v>
      </c>
      <c r="E138" s="216"/>
      <c r="F138" s="134"/>
      <c r="G138" s="134"/>
      <c r="H138" s="134"/>
      <c r="I138" s="70">
        <f t="shared" si="10"/>
        <v>0</v>
      </c>
      <c r="J138" s="42">
        <f t="shared" si="11"/>
        <v>0</v>
      </c>
      <c r="K138" s="30" t="s">
        <v>15</v>
      </c>
      <c r="L138" s="55" t="s">
        <v>279</v>
      </c>
      <c r="M138" s="262">
        <v>3.5</v>
      </c>
      <c r="N138" s="136" t="s">
        <v>268</v>
      </c>
      <c r="O138" s="274" t="s">
        <v>537</v>
      </c>
      <c r="P138" s="56" t="s">
        <v>647</v>
      </c>
      <c r="Q138" s="260">
        <v>1</v>
      </c>
      <c r="R138" s="275">
        <v>0</v>
      </c>
      <c r="S138" s="261" t="s">
        <v>957</v>
      </c>
    </row>
    <row r="139" spans="1:19" ht="22.5" x14ac:dyDescent="0.15">
      <c r="A139" s="923"/>
      <c r="B139" s="928"/>
      <c r="C139" s="595" t="s">
        <v>652</v>
      </c>
      <c r="D139" s="122">
        <v>2</v>
      </c>
      <c r="E139" s="218"/>
      <c r="F139" s="177"/>
      <c r="G139" s="177"/>
      <c r="H139" s="177"/>
      <c r="I139" s="122">
        <f t="shared" si="10"/>
        <v>0</v>
      </c>
      <c r="J139" s="49">
        <f t="shared" si="11"/>
        <v>0</v>
      </c>
      <c r="K139" s="31" t="s">
        <v>15</v>
      </c>
      <c r="L139" s="53" t="s">
        <v>279</v>
      </c>
      <c r="M139" s="252">
        <v>3.5</v>
      </c>
      <c r="N139" s="127" t="s">
        <v>268</v>
      </c>
      <c r="O139" s="276" t="s">
        <v>537</v>
      </c>
      <c r="P139" s="73" t="s">
        <v>647</v>
      </c>
      <c r="Q139" s="277">
        <v>1</v>
      </c>
      <c r="R139" s="278">
        <v>1</v>
      </c>
      <c r="S139" s="277"/>
    </row>
    <row r="140" spans="1:19" x14ac:dyDescent="0.15">
      <c r="A140" s="908" t="s">
        <v>88</v>
      </c>
      <c r="B140" s="914" t="s">
        <v>61</v>
      </c>
      <c r="C140" s="510" t="s">
        <v>61</v>
      </c>
      <c r="D140" s="69">
        <v>11</v>
      </c>
      <c r="E140" s="215"/>
      <c r="F140" s="115"/>
      <c r="G140" s="115"/>
      <c r="H140" s="115"/>
      <c r="I140" s="69">
        <f t="shared" si="10"/>
        <v>0</v>
      </c>
      <c r="J140" s="48">
        <f t="shared" si="11"/>
        <v>0</v>
      </c>
      <c r="K140" s="27" t="s">
        <v>654</v>
      </c>
      <c r="L140" s="52" t="s">
        <v>264</v>
      </c>
      <c r="M140" s="279" t="s">
        <v>302</v>
      </c>
      <c r="N140" s="116" t="s">
        <v>268</v>
      </c>
      <c r="O140" s="280" t="s">
        <v>269</v>
      </c>
      <c r="P140" s="28" t="s">
        <v>125</v>
      </c>
      <c r="Q140" s="257">
        <v>14</v>
      </c>
      <c r="R140" s="257">
        <v>13</v>
      </c>
      <c r="S140" s="257"/>
    </row>
    <row r="141" spans="1:19" x14ac:dyDescent="0.15">
      <c r="A141" s="910"/>
      <c r="B141" s="929"/>
      <c r="C141" s="523" t="s">
        <v>653</v>
      </c>
      <c r="D141" s="124">
        <v>7</v>
      </c>
      <c r="E141" s="271"/>
      <c r="F141" s="123"/>
      <c r="G141" s="123"/>
      <c r="H141" s="123"/>
      <c r="I141" s="124">
        <f t="shared" si="10"/>
        <v>0</v>
      </c>
      <c r="J141" s="125">
        <f t="shared" si="11"/>
        <v>0</v>
      </c>
      <c r="K141" s="29" t="s">
        <v>654</v>
      </c>
      <c r="L141" s="139" t="s">
        <v>264</v>
      </c>
      <c r="M141" s="272" t="s">
        <v>302</v>
      </c>
      <c r="N141" s="141" t="s">
        <v>268</v>
      </c>
      <c r="O141" s="256" t="s">
        <v>269</v>
      </c>
      <c r="P141" s="85" t="s">
        <v>655</v>
      </c>
      <c r="Q141" s="277">
        <v>7</v>
      </c>
      <c r="R141" s="277">
        <v>7</v>
      </c>
      <c r="S141" s="277"/>
    </row>
    <row r="142" spans="1:19" x14ac:dyDescent="0.15">
      <c r="A142" s="908" t="s">
        <v>405</v>
      </c>
      <c r="B142" s="914" t="s">
        <v>406</v>
      </c>
      <c r="C142" s="524" t="s">
        <v>407</v>
      </c>
      <c r="D142" s="69">
        <v>5</v>
      </c>
      <c r="E142" s="215"/>
      <c r="F142" s="115"/>
      <c r="G142" s="115"/>
      <c r="H142" s="115"/>
      <c r="I142" s="69">
        <f t="shared" si="10"/>
        <v>0</v>
      </c>
      <c r="J142" s="48">
        <f t="shared" si="11"/>
        <v>0</v>
      </c>
      <c r="K142" s="281">
        <v>1</v>
      </c>
      <c r="L142" s="52" t="s">
        <v>264</v>
      </c>
      <c r="M142" s="249" t="s">
        <v>408</v>
      </c>
      <c r="N142" s="116" t="s">
        <v>268</v>
      </c>
      <c r="O142" s="250" t="s">
        <v>1069</v>
      </c>
      <c r="P142" s="13" t="s">
        <v>138</v>
      </c>
      <c r="Q142" s="257">
        <v>12</v>
      </c>
      <c r="R142" s="257">
        <v>5</v>
      </c>
      <c r="S142" s="257"/>
    </row>
    <row r="143" spans="1:19" x14ac:dyDescent="0.15">
      <c r="A143" s="909"/>
      <c r="B143" s="915"/>
      <c r="C143" s="525" t="s">
        <v>409</v>
      </c>
      <c r="D143" s="144">
        <v>5</v>
      </c>
      <c r="E143" s="224"/>
      <c r="F143" s="143"/>
      <c r="G143" s="143"/>
      <c r="H143" s="143"/>
      <c r="I143" s="144">
        <f t="shared" si="10"/>
        <v>0</v>
      </c>
      <c r="J143" s="174">
        <f t="shared" si="11"/>
        <v>0</v>
      </c>
      <c r="K143" s="156">
        <v>1</v>
      </c>
      <c r="L143" s="157" t="s">
        <v>264</v>
      </c>
      <c r="M143" s="282" t="s">
        <v>408</v>
      </c>
      <c r="N143" s="158" t="s">
        <v>268</v>
      </c>
      <c r="O143" s="172" t="s">
        <v>1069</v>
      </c>
      <c r="P143" s="129" t="s">
        <v>138</v>
      </c>
      <c r="Q143" s="283">
        <v>26</v>
      </c>
      <c r="R143" s="283">
        <v>6</v>
      </c>
      <c r="S143" s="283"/>
    </row>
    <row r="144" spans="1:19" x14ac:dyDescent="0.15">
      <c r="A144" s="910"/>
      <c r="B144" s="929"/>
      <c r="C144" s="595" t="s">
        <v>113</v>
      </c>
      <c r="D144" s="122">
        <v>4</v>
      </c>
      <c r="E144" s="218"/>
      <c r="F144" s="177"/>
      <c r="G144" s="177"/>
      <c r="H144" s="177"/>
      <c r="I144" s="122">
        <f t="shared" si="10"/>
        <v>0</v>
      </c>
      <c r="J144" s="49">
        <f t="shared" si="11"/>
        <v>0</v>
      </c>
      <c r="K144" s="31">
        <v>1</v>
      </c>
      <c r="L144" s="53" t="s">
        <v>14</v>
      </c>
      <c r="M144" s="252" t="s">
        <v>408</v>
      </c>
      <c r="N144" s="127" t="s">
        <v>268</v>
      </c>
      <c r="O144" s="253" t="s">
        <v>1069</v>
      </c>
      <c r="P144" s="14" t="s">
        <v>138</v>
      </c>
      <c r="Q144" s="277">
        <v>5</v>
      </c>
      <c r="R144" s="277">
        <v>2</v>
      </c>
      <c r="S144" s="277"/>
    </row>
    <row r="145" spans="1:19" x14ac:dyDescent="0.15">
      <c r="A145" s="908" t="s">
        <v>89</v>
      </c>
      <c r="B145" s="914" t="s">
        <v>90</v>
      </c>
      <c r="C145" s="523" t="s">
        <v>656</v>
      </c>
      <c r="D145" s="124">
        <v>6</v>
      </c>
      <c r="E145" s="271"/>
      <c r="F145" s="123"/>
      <c r="G145" s="123"/>
      <c r="H145" s="123"/>
      <c r="I145" s="124">
        <f t="shared" si="10"/>
        <v>0</v>
      </c>
      <c r="J145" s="125">
        <f t="shared" si="11"/>
        <v>0</v>
      </c>
      <c r="K145" s="29">
        <v>2</v>
      </c>
      <c r="L145" s="139" t="s">
        <v>264</v>
      </c>
      <c r="M145" s="255" t="s">
        <v>15</v>
      </c>
      <c r="N145" s="142" t="s">
        <v>369</v>
      </c>
      <c r="O145" s="256" t="s">
        <v>1052</v>
      </c>
      <c r="P145" s="118" t="s">
        <v>1070</v>
      </c>
      <c r="Q145" s="257">
        <v>9</v>
      </c>
      <c r="R145" s="257">
        <v>7</v>
      </c>
      <c r="S145" s="257"/>
    </row>
    <row r="146" spans="1:19" ht="12.75" customHeight="1" x14ac:dyDescent="0.15">
      <c r="A146" s="909"/>
      <c r="B146" s="915"/>
      <c r="C146" s="511" t="s">
        <v>657</v>
      </c>
      <c r="D146" s="70">
        <v>12</v>
      </c>
      <c r="E146" s="216"/>
      <c r="F146" s="134"/>
      <c r="G146" s="134"/>
      <c r="H146" s="134"/>
      <c r="I146" s="70">
        <f t="shared" si="10"/>
        <v>0</v>
      </c>
      <c r="J146" s="42">
        <f t="shared" si="11"/>
        <v>0</v>
      </c>
      <c r="K146" s="30">
        <v>2</v>
      </c>
      <c r="L146" s="55" t="s">
        <v>264</v>
      </c>
      <c r="M146" s="259" t="s">
        <v>15</v>
      </c>
      <c r="N146" s="169" t="s">
        <v>369</v>
      </c>
      <c r="O146" s="170" t="s">
        <v>1052</v>
      </c>
      <c r="P146" s="44" t="s">
        <v>1070</v>
      </c>
      <c r="Q146" s="260">
        <v>18</v>
      </c>
      <c r="R146" s="260">
        <v>12</v>
      </c>
      <c r="S146" s="260"/>
    </row>
    <row r="147" spans="1:19" ht="12.75" customHeight="1" x14ac:dyDescent="0.15">
      <c r="A147" s="909"/>
      <c r="B147" s="915"/>
      <c r="C147" s="511" t="s">
        <v>658</v>
      </c>
      <c r="D147" s="70">
        <v>8</v>
      </c>
      <c r="E147" s="216"/>
      <c r="F147" s="134"/>
      <c r="G147" s="134"/>
      <c r="H147" s="134"/>
      <c r="I147" s="70">
        <f t="shared" si="10"/>
        <v>0</v>
      </c>
      <c r="J147" s="42">
        <f t="shared" si="11"/>
        <v>0</v>
      </c>
      <c r="K147" s="30">
        <v>2</v>
      </c>
      <c r="L147" s="55" t="s">
        <v>264</v>
      </c>
      <c r="M147" s="259" t="s">
        <v>15</v>
      </c>
      <c r="N147" s="169" t="s">
        <v>536</v>
      </c>
      <c r="O147" s="170" t="s">
        <v>1052</v>
      </c>
      <c r="P147" s="44" t="s">
        <v>410</v>
      </c>
      <c r="Q147" s="260">
        <v>3</v>
      </c>
      <c r="R147" s="260">
        <v>2</v>
      </c>
      <c r="S147" s="260"/>
    </row>
    <row r="148" spans="1:19" ht="12.75" customHeight="1" x14ac:dyDescent="0.15">
      <c r="A148" s="909"/>
      <c r="B148" s="915"/>
      <c r="C148" s="511" t="s">
        <v>659</v>
      </c>
      <c r="D148" s="70">
        <v>10</v>
      </c>
      <c r="E148" s="216"/>
      <c r="F148" s="134"/>
      <c r="G148" s="134"/>
      <c r="H148" s="134"/>
      <c r="I148" s="70">
        <f t="shared" si="10"/>
        <v>0</v>
      </c>
      <c r="J148" s="42">
        <f t="shared" si="11"/>
        <v>0</v>
      </c>
      <c r="K148" s="30">
        <v>2</v>
      </c>
      <c r="L148" s="55" t="s">
        <v>264</v>
      </c>
      <c r="M148" s="259" t="s">
        <v>15</v>
      </c>
      <c r="N148" s="169" t="s">
        <v>369</v>
      </c>
      <c r="O148" s="170" t="s">
        <v>1052</v>
      </c>
      <c r="P148" s="44" t="s">
        <v>1070</v>
      </c>
      <c r="Q148" s="260">
        <v>20</v>
      </c>
      <c r="R148" s="260">
        <v>10</v>
      </c>
      <c r="S148" s="260"/>
    </row>
    <row r="149" spans="1:19" ht="12.75" customHeight="1" x14ac:dyDescent="0.15">
      <c r="A149" s="909"/>
      <c r="B149" s="915"/>
      <c r="C149" s="514" t="s">
        <v>660</v>
      </c>
      <c r="D149" s="155">
        <v>3</v>
      </c>
      <c r="E149" s="271"/>
      <c r="F149" s="123"/>
      <c r="G149" s="123"/>
      <c r="H149" s="123"/>
      <c r="I149" s="124">
        <f t="shared" si="10"/>
        <v>0</v>
      </c>
      <c r="J149" s="125">
        <f t="shared" si="11"/>
        <v>0</v>
      </c>
      <c r="K149" s="40">
        <v>2</v>
      </c>
      <c r="L149" s="167" t="s">
        <v>97</v>
      </c>
      <c r="M149" s="211" t="s">
        <v>95</v>
      </c>
      <c r="N149" s="171" t="s">
        <v>369</v>
      </c>
      <c r="O149" s="172" t="s">
        <v>1052</v>
      </c>
      <c r="P149" s="41" t="s">
        <v>1072</v>
      </c>
      <c r="Q149" s="284">
        <v>19</v>
      </c>
      <c r="R149" s="284">
        <v>4</v>
      </c>
      <c r="S149" s="284"/>
    </row>
    <row r="150" spans="1:19" ht="12.75" customHeight="1" x14ac:dyDescent="0.15">
      <c r="A150" s="909"/>
      <c r="B150" s="915"/>
      <c r="C150" s="514" t="s">
        <v>661</v>
      </c>
      <c r="D150" s="155">
        <v>4</v>
      </c>
      <c r="E150" s="271"/>
      <c r="F150" s="123"/>
      <c r="G150" s="123"/>
      <c r="H150" s="123"/>
      <c r="I150" s="124">
        <f t="shared" si="10"/>
        <v>0</v>
      </c>
      <c r="J150" s="125">
        <f t="shared" si="11"/>
        <v>0</v>
      </c>
      <c r="K150" s="40">
        <v>2</v>
      </c>
      <c r="L150" s="167" t="s">
        <v>97</v>
      </c>
      <c r="M150" s="211" t="s">
        <v>95</v>
      </c>
      <c r="N150" s="171" t="s">
        <v>535</v>
      </c>
      <c r="O150" s="172" t="s">
        <v>1052</v>
      </c>
      <c r="P150" s="41" t="s">
        <v>1072</v>
      </c>
      <c r="Q150" s="284">
        <v>6</v>
      </c>
      <c r="R150" s="284">
        <v>5</v>
      </c>
      <c r="S150" s="284"/>
    </row>
    <row r="151" spans="1:19" ht="12.75" customHeight="1" x14ac:dyDescent="0.15">
      <c r="A151" s="910"/>
      <c r="B151" s="929"/>
      <c r="C151" s="514" t="s">
        <v>662</v>
      </c>
      <c r="D151" s="155" t="s">
        <v>124</v>
      </c>
      <c r="E151" s="271"/>
      <c r="F151" s="123"/>
      <c r="G151" s="123"/>
      <c r="H151" s="123"/>
      <c r="I151" s="124">
        <f t="shared" si="10"/>
        <v>0</v>
      </c>
      <c r="J151" s="125">
        <f t="shared" si="11"/>
        <v>0</v>
      </c>
      <c r="K151" s="40">
        <v>2</v>
      </c>
      <c r="L151" s="167" t="s">
        <v>97</v>
      </c>
      <c r="M151" s="211" t="s">
        <v>95</v>
      </c>
      <c r="N151" s="171" t="s">
        <v>268</v>
      </c>
      <c r="O151" s="172" t="s">
        <v>663</v>
      </c>
      <c r="P151" s="41" t="s">
        <v>125</v>
      </c>
      <c r="Q151" s="284">
        <v>9</v>
      </c>
      <c r="R151" s="284">
        <v>3</v>
      </c>
      <c r="S151" s="284"/>
    </row>
    <row r="152" spans="1:19" x14ac:dyDescent="0.15">
      <c r="A152" s="908" t="s">
        <v>91</v>
      </c>
      <c r="B152" s="914" t="s">
        <v>347</v>
      </c>
      <c r="C152" s="526" t="s">
        <v>411</v>
      </c>
      <c r="D152" s="99">
        <v>9</v>
      </c>
      <c r="E152" s="215"/>
      <c r="F152" s="115"/>
      <c r="G152" s="115"/>
      <c r="H152" s="115"/>
      <c r="I152" s="69">
        <f t="shared" si="10"/>
        <v>0</v>
      </c>
      <c r="J152" s="48">
        <f t="shared" si="11"/>
        <v>0</v>
      </c>
      <c r="K152" s="27">
        <v>2</v>
      </c>
      <c r="L152" s="52" t="s">
        <v>264</v>
      </c>
      <c r="M152" s="286" t="s">
        <v>15</v>
      </c>
      <c r="N152" s="116" t="s">
        <v>105</v>
      </c>
      <c r="O152" s="250" t="s">
        <v>37</v>
      </c>
      <c r="P152" s="13" t="s">
        <v>1073</v>
      </c>
      <c r="Q152" s="287">
        <v>35</v>
      </c>
      <c r="R152" s="287">
        <v>9</v>
      </c>
      <c r="S152" s="287"/>
    </row>
    <row r="153" spans="1:19" x14ac:dyDescent="0.15">
      <c r="A153" s="918"/>
      <c r="B153" s="920"/>
      <c r="C153" s="511" t="s">
        <v>412</v>
      </c>
      <c r="D153" s="70">
        <v>15</v>
      </c>
      <c r="E153" s="216"/>
      <c r="F153" s="134"/>
      <c r="G153" s="134"/>
      <c r="H153" s="134"/>
      <c r="I153" s="70">
        <f t="shared" si="10"/>
        <v>0</v>
      </c>
      <c r="J153" s="42">
        <f t="shared" si="11"/>
        <v>0</v>
      </c>
      <c r="K153" s="30">
        <v>2</v>
      </c>
      <c r="L153" s="55" t="s">
        <v>97</v>
      </c>
      <c r="M153" s="259" t="s">
        <v>15</v>
      </c>
      <c r="N153" s="136" t="s">
        <v>268</v>
      </c>
      <c r="O153" s="256" t="s">
        <v>37</v>
      </c>
      <c r="P153" s="56" t="s">
        <v>664</v>
      </c>
      <c r="Q153" s="260">
        <v>42</v>
      </c>
      <c r="R153" s="260">
        <v>16</v>
      </c>
      <c r="S153" s="260"/>
    </row>
    <row r="154" spans="1:19" x14ac:dyDescent="0.15">
      <c r="A154" s="918"/>
      <c r="B154" s="920"/>
      <c r="C154" s="523" t="s">
        <v>867</v>
      </c>
      <c r="D154" s="124">
        <v>7</v>
      </c>
      <c r="E154" s="216"/>
      <c r="F154" s="134"/>
      <c r="G154" s="134"/>
      <c r="H154" s="134"/>
      <c r="I154" s="70">
        <f t="shared" si="10"/>
        <v>0</v>
      </c>
      <c r="J154" s="42">
        <f t="shared" si="11"/>
        <v>0</v>
      </c>
      <c r="K154" s="30">
        <v>2</v>
      </c>
      <c r="L154" s="55" t="s">
        <v>264</v>
      </c>
      <c r="M154" s="259" t="s">
        <v>15</v>
      </c>
      <c r="N154" s="136" t="s">
        <v>268</v>
      </c>
      <c r="O154" s="170" t="s">
        <v>269</v>
      </c>
      <c r="P154" s="56" t="s">
        <v>665</v>
      </c>
      <c r="Q154" s="260">
        <v>28</v>
      </c>
      <c r="R154" s="260">
        <v>7</v>
      </c>
      <c r="S154" s="260"/>
    </row>
    <row r="155" spans="1:19" x14ac:dyDescent="0.15">
      <c r="A155" s="918"/>
      <c r="B155" s="920"/>
      <c r="C155" s="514" t="s">
        <v>413</v>
      </c>
      <c r="D155" s="155">
        <v>8</v>
      </c>
      <c r="E155" s="216"/>
      <c r="F155" s="134"/>
      <c r="G155" s="134"/>
      <c r="H155" s="134"/>
      <c r="I155" s="70">
        <f t="shared" si="10"/>
        <v>0</v>
      </c>
      <c r="J155" s="42">
        <f t="shared" si="11"/>
        <v>0</v>
      </c>
      <c r="K155" s="30">
        <v>2</v>
      </c>
      <c r="L155" s="55" t="s">
        <v>264</v>
      </c>
      <c r="M155" s="259" t="s">
        <v>15</v>
      </c>
      <c r="N155" s="136" t="s">
        <v>268</v>
      </c>
      <c r="O155" s="170" t="s">
        <v>644</v>
      </c>
      <c r="P155" s="56" t="s">
        <v>666</v>
      </c>
      <c r="Q155" s="260">
        <v>15</v>
      </c>
      <c r="R155" s="260">
        <v>5</v>
      </c>
      <c r="S155" s="260"/>
    </row>
    <row r="156" spans="1:19" x14ac:dyDescent="0.15">
      <c r="A156" s="918"/>
      <c r="B156" s="920"/>
      <c r="C156" s="511" t="s">
        <v>414</v>
      </c>
      <c r="D156" s="70">
        <v>13</v>
      </c>
      <c r="E156" s="216"/>
      <c r="F156" s="134"/>
      <c r="G156" s="134"/>
      <c r="H156" s="134"/>
      <c r="I156" s="70">
        <f t="shared" si="10"/>
        <v>0</v>
      </c>
      <c r="J156" s="42">
        <f t="shared" si="11"/>
        <v>0</v>
      </c>
      <c r="K156" s="30">
        <v>2</v>
      </c>
      <c r="L156" s="55" t="s">
        <v>264</v>
      </c>
      <c r="M156" s="259" t="s">
        <v>15</v>
      </c>
      <c r="N156" s="136" t="s">
        <v>268</v>
      </c>
      <c r="O156" s="170" t="s">
        <v>269</v>
      </c>
      <c r="P156" s="56" t="s">
        <v>1074</v>
      </c>
      <c r="Q156" s="260">
        <v>23</v>
      </c>
      <c r="R156" s="260">
        <v>11</v>
      </c>
      <c r="S156" s="260"/>
    </row>
    <row r="157" spans="1:19" x14ac:dyDescent="0.15">
      <c r="A157" s="919"/>
      <c r="B157" s="921"/>
      <c r="C157" s="513" t="s">
        <v>56</v>
      </c>
      <c r="D157" s="68">
        <v>11</v>
      </c>
      <c r="E157" s="234"/>
      <c r="F157" s="185"/>
      <c r="G157" s="185"/>
      <c r="H157" s="185"/>
      <c r="I157" s="68">
        <f t="shared" si="10"/>
        <v>0</v>
      </c>
      <c r="J157" s="36">
        <f t="shared" si="11"/>
        <v>0</v>
      </c>
      <c r="K157" s="37">
        <v>2</v>
      </c>
      <c r="L157" s="195" t="s">
        <v>415</v>
      </c>
      <c r="M157" s="235" t="s">
        <v>15</v>
      </c>
      <c r="N157" s="197" t="s">
        <v>268</v>
      </c>
      <c r="O157" s="82" t="s">
        <v>416</v>
      </c>
      <c r="P157" s="59" t="s">
        <v>667</v>
      </c>
      <c r="Q157" s="277">
        <v>20</v>
      </c>
      <c r="R157" s="277">
        <v>11</v>
      </c>
      <c r="S157" s="277"/>
    </row>
    <row r="158" spans="1:19" x14ac:dyDescent="0.15">
      <c r="A158" s="922" t="s">
        <v>92</v>
      </c>
      <c r="B158" s="583" t="s">
        <v>417</v>
      </c>
      <c r="C158" s="510" t="s">
        <v>895</v>
      </c>
      <c r="D158" s="69">
        <v>8</v>
      </c>
      <c r="E158" s="215"/>
      <c r="F158" s="115"/>
      <c r="G158" s="115"/>
      <c r="H158" s="115"/>
      <c r="I158" s="69">
        <f t="shared" ref="I158:I179" si="12">E158+G158</f>
        <v>0</v>
      </c>
      <c r="J158" s="288">
        <f t="shared" ref="J158:J179" si="13">F158+H158</f>
        <v>0</v>
      </c>
      <c r="K158" s="27" t="s">
        <v>15</v>
      </c>
      <c r="L158" s="52" t="s">
        <v>264</v>
      </c>
      <c r="M158" s="52" t="s">
        <v>15</v>
      </c>
      <c r="N158" s="176" t="s">
        <v>344</v>
      </c>
      <c r="O158" s="57" t="s">
        <v>1075</v>
      </c>
      <c r="P158" s="289" t="s">
        <v>669</v>
      </c>
      <c r="Q158" s="257">
        <v>69</v>
      </c>
      <c r="R158" s="257">
        <v>8</v>
      </c>
      <c r="S158" s="258" t="s">
        <v>960</v>
      </c>
    </row>
    <row r="159" spans="1:19" x14ac:dyDescent="0.15">
      <c r="A159" s="923"/>
      <c r="B159" s="438" t="s">
        <v>93</v>
      </c>
      <c r="C159" s="512" t="s">
        <v>418</v>
      </c>
      <c r="D159" s="122">
        <v>1</v>
      </c>
      <c r="E159" s="218"/>
      <c r="F159" s="177"/>
      <c r="G159" s="177"/>
      <c r="H159" s="177"/>
      <c r="I159" s="122">
        <f t="shared" si="12"/>
        <v>0</v>
      </c>
      <c r="J159" s="290">
        <f t="shared" si="13"/>
        <v>0</v>
      </c>
      <c r="K159" s="31">
        <v>1</v>
      </c>
      <c r="L159" s="53" t="s">
        <v>538</v>
      </c>
      <c r="M159" s="53">
        <v>4.3</v>
      </c>
      <c r="N159" s="127" t="s">
        <v>268</v>
      </c>
      <c r="O159" s="58" t="s">
        <v>539</v>
      </c>
      <c r="P159" s="291" t="s">
        <v>668</v>
      </c>
      <c r="Q159" s="283">
        <v>1</v>
      </c>
      <c r="R159" s="283">
        <v>1</v>
      </c>
      <c r="S159" s="283"/>
    </row>
    <row r="160" spans="1:19" x14ac:dyDescent="0.15">
      <c r="A160" s="924" t="s">
        <v>38</v>
      </c>
      <c r="B160" s="925" t="s">
        <v>140</v>
      </c>
      <c r="C160" s="510" t="s">
        <v>120</v>
      </c>
      <c r="D160" s="69">
        <v>10</v>
      </c>
      <c r="E160" s="527"/>
      <c r="F160" s="180"/>
      <c r="G160" s="180"/>
      <c r="H160" s="180"/>
      <c r="I160" s="99">
        <f t="shared" si="12"/>
        <v>0</v>
      </c>
      <c r="J160" s="45">
        <f t="shared" si="13"/>
        <v>0</v>
      </c>
      <c r="K160" s="232">
        <v>3</v>
      </c>
      <c r="L160" s="232" t="s">
        <v>14</v>
      </c>
      <c r="M160" s="528" t="s">
        <v>359</v>
      </c>
      <c r="N160" s="367" t="s">
        <v>344</v>
      </c>
      <c r="O160" s="233" t="s">
        <v>1053</v>
      </c>
      <c r="P160" s="64" t="s">
        <v>1076</v>
      </c>
      <c r="Q160" s="843">
        <v>80</v>
      </c>
      <c r="R160" s="896">
        <v>10</v>
      </c>
      <c r="S160" s="287"/>
    </row>
    <row r="161" spans="1:19" x14ac:dyDescent="0.15">
      <c r="A161" s="918"/>
      <c r="B161" s="920"/>
      <c r="C161" s="500" t="s">
        <v>120</v>
      </c>
      <c r="D161" s="155">
        <v>10</v>
      </c>
      <c r="E161" s="143"/>
      <c r="F161" s="143"/>
      <c r="G161" s="143"/>
      <c r="H161" s="143"/>
      <c r="I161" s="144">
        <f t="shared" si="12"/>
        <v>0</v>
      </c>
      <c r="J161" s="174">
        <f t="shared" si="13"/>
        <v>0</v>
      </c>
      <c r="K161" s="531">
        <v>1</v>
      </c>
      <c r="L161" s="55" t="s">
        <v>14</v>
      </c>
      <c r="M161" s="529" t="s">
        <v>359</v>
      </c>
      <c r="N161" s="532" t="s">
        <v>344</v>
      </c>
      <c r="O161" s="173" t="s">
        <v>1053</v>
      </c>
      <c r="P161" s="530" t="s">
        <v>1079</v>
      </c>
      <c r="Q161" s="895"/>
      <c r="R161" s="897"/>
      <c r="S161" s="284"/>
    </row>
    <row r="162" spans="1:19" x14ac:dyDescent="0.15">
      <c r="A162" s="918"/>
      <c r="B162" s="920"/>
      <c r="C162" s="514" t="s">
        <v>141</v>
      </c>
      <c r="D162" s="155">
        <v>4</v>
      </c>
      <c r="E162" s="134"/>
      <c r="F162" s="134"/>
      <c r="G162" s="134"/>
      <c r="H162" s="134"/>
      <c r="I162" s="70">
        <f t="shared" si="12"/>
        <v>0</v>
      </c>
      <c r="J162" s="42">
        <f t="shared" si="13"/>
        <v>0</v>
      </c>
      <c r="K162" s="531">
        <v>1</v>
      </c>
      <c r="L162" s="55" t="s">
        <v>14</v>
      </c>
      <c r="M162" s="55" t="s">
        <v>359</v>
      </c>
      <c r="N162" s="532" t="s">
        <v>344</v>
      </c>
      <c r="O162" s="173" t="s">
        <v>1077</v>
      </c>
      <c r="P162" s="530" t="s">
        <v>1076</v>
      </c>
      <c r="Q162" s="898">
        <v>25</v>
      </c>
      <c r="R162" s="900">
        <v>8</v>
      </c>
      <c r="S162" s="284"/>
    </row>
    <row r="163" spans="1:19" ht="12.75" customHeight="1" x14ac:dyDescent="0.15">
      <c r="A163" s="918"/>
      <c r="B163" s="920"/>
      <c r="C163" s="520" t="s">
        <v>141</v>
      </c>
      <c r="D163" s="144">
        <v>6</v>
      </c>
      <c r="E163" s="220"/>
      <c r="F163" s="154"/>
      <c r="G163" s="154"/>
      <c r="H163" s="154"/>
      <c r="I163" s="155">
        <f t="shared" si="12"/>
        <v>0</v>
      </c>
      <c r="J163" s="38">
        <f t="shared" si="13"/>
        <v>0</v>
      </c>
      <c r="K163" s="167">
        <v>1</v>
      </c>
      <c r="L163" s="167" t="s">
        <v>14</v>
      </c>
      <c r="M163" s="211" t="s">
        <v>359</v>
      </c>
      <c r="N163" s="168" t="s">
        <v>344</v>
      </c>
      <c r="O163" s="256" t="s">
        <v>1077</v>
      </c>
      <c r="P163" s="59" t="s">
        <v>1078</v>
      </c>
      <c r="Q163" s="899"/>
      <c r="R163" s="901"/>
      <c r="S163" s="277"/>
    </row>
    <row r="164" spans="1:19" x14ac:dyDescent="0.15">
      <c r="A164" s="431" t="s">
        <v>142</v>
      </c>
      <c r="B164" s="439" t="s">
        <v>143</v>
      </c>
      <c r="C164" s="519" t="s">
        <v>303</v>
      </c>
      <c r="D164" s="148">
        <v>5</v>
      </c>
      <c r="E164" s="263"/>
      <c r="F164" s="149"/>
      <c r="G164" s="149"/>
      <c r="H164" s="149"/>
      <c r="I164" s="148">
        <f t="shared" si="12"/>
        <v>0</v>
      </c>
      <c r="J164" s="293">
        <f t="shared" si="13"/>
        <v>0</v>
      </c>
      <c r="K164" s="294">
        <v>1</v>
      </c>
      <c r="L164" s="2" t="s">
        <v>14</v>
      </c>
      <c r="M164" s="2" t="s">
        <v>896</v>
      </c>
      <c r="N164" s="15" t="s">
        <v>268</v>
      </c>
      <c r="O164" s="33" t="s">
        <v>540</v>
      </c>
      <c r="P164" s="295" t="s">
        <v>897</v>
      </c>
      <c r="Q164" s="246">
        <v>23</v>
      </c>
      <c r="R164" s="246">
        <v>5</v>
      </c>
      <c r="S164" s="246"/>
    </row>
    <row r="165" spans="1:19" x14ac:dyDescent="0.15">
      <c r="A165" s="902" t="s">
        <v>304</v>
      </c>
      <c r="B165" s="905" t="s">
        <v>98</v>
      </c>
      <c r="C165" s="526" t="s">
        <v>1080</v>
      </c>
      <c r="D165" s="99">
        <v>30</v>
      </c>
      <c r="E165" s="527"/>
      <c r="F165" s="180"/>
      <c r="G165" s="180"/>
      <c r="H165" s="180"/>
      <c r="I165" s="99">
        <f t="shared" si="12"/>
        <v>0</v>
      </c>
      <c r="J165" s="497">
        <f t="shared" si="13"/>
        <v>0</v>
      </c>
      <c r="K165" s="232" t="s">
        <v>670</v>
      </c>
      <c r="L165" s="232" t="s">
        <v>295</v>
      </c>
      <c r="M165" s="232" t="s">
        <v>359</v>
      </c>
      <c r="N165" s="367" t="s">
        <v>105</v>
      </c>
      <c r="O165" s="47" t="s">
        <v>96</v>
      </c>
      <c r="P165" s="64" t="s">
        <v>40</v>
      </c>
      <c r="Q165" s="296">
        <v>107</v>
      </c>
      <c r="R165" s="284">
        <v>44</v>
      </c>
      <c r="S165" s="297"/>
    </row>
    <row r="166" spans="1:19" x14ac:dyDescent="0.15">
      <c r="A166" s="903"/>
      <c r="B166" s="906"/>
      <c r="C166" s="511" t="s">
        <v>1081</v>
      </c>
      <c r="D166" s="70">
        <v>10</v>
      </c>
      <c r="E166" s="216"/>
      <c r="F166" s="134"/>
      <c r="G166" s="134"/>
      <c r="H166" s="134"/>
      <c r="I166" s="70">
        <f t="shared" si="12"/>
        <v>0</v>
      </c>
      <c r="J166" s="166">
        <f t="shared" si="13"/>
        <v>0</v>
      </c>
      <c r="K166" s="55" t="s">
        <v>359</v>
      </c>
      <c r="L166" s="55" t="s">
        <v>14</v>
      </c>
      <c r="M166" s="55" t="s">
        <v>359</v>
      </c>
      <c r="N166" s="136" t="s">
        <v>369</v>
      </c>
      <c r="O166" s="137" t="s">
        <v>1083</v>
      </c>
      <c r="P166" s="56" t="s">
        <v>138</v>
      </c>
      <c r="Q166" s="305"/>
      <c r="R166" s="260"/>
      <c r="S166" s="261" t="s">
        <v>866</v>
      </c>
    </row>
    <row r="167" spans="1:19" x14ac:dyDescent="0.15">
      <c r="A167" s="904"/>
      <c r="B167" s="907"/>
      <c r="C167" s="513" t="s">
        <v>1082</v>
      </c>
      <c r="D167" s="68">
        <v>15</v>
      </c>
      <c r="E167" s="234"/>
      <c r="F167" s="185"/>
      <c r="G167" s="185"/>
      <c r="H167" s="185"/>
      <c r="I167" s="68">
        <f t="shared" si="12"/>
        <v>0</v>
      </c>
      <c r="J167" s="237">
        <f t="shared" si="13"/>
        <v>0</v>
      </c>
      <c r="K167" s="195">
        <v>2</v>
      </c>
      <c r="L167" s="195" t="s">
        <v>14</v>
      </c>
      <c r="M167" s="195" t="s">
        <v>359</v>
      </c>
      <c r="N167" s="197" t="s">
        <v>105</v>
      </c>
      <c r="O167" s="83" t="s">
        <v>1084</v>
      </c>
      <c r="P167" s="59" t="s">
        <v>138</v>
      </c>
      <c r="Q167" s="296"/>
      <c r="R167" s="284"/>
      <c r="S167" s="297" t="s">
        <v>866</v>
      </c>
    </row>
    <row r="168" spans="1:19" x14ac:dyDescent="0.15">
      <c r="A168" s="431" t="s">
        <v>502</v>
      </c>
      <c r="B168" s="439" t="s">
        <v>671</v>
      </c>
      <c r="C168" s="519" t="s">
        <v>672</v>
      </c>
      <c r="D168" s="148">
        <v>5</v>
      </c>
      <c r="E168" s="263"/>
      <c r="F168" s="149"/>
      <c r="G168" s="149"/>
      <c r="H168" s="149"/>
      <c r="I168" s="148">
        <f t="shared" si="12"/>
        <v>0</v>
      </c>
      <c r="J168" s="293">
        <f t="shared" si="13"/>
        <v>0</v>
      </c>
      <c r="K168" s="5">
        <v>3</v>
      </c>
      <c r="L168" s="2" t="s">
        <v>673</v>
      </c>
      <c r="M168" s="2">
        <v>3.8</v>
      </c>
      <c r="N168" s="15" t="s">
        <v>105</v>
      </c>
      <c r="O168" s="33" t="s">
        <v>503</v>
      </c>
      <c r="P168" s="64" t="s">
        <v>674</v>
      </c>
      <c r="Q168" s="16">
        <v>8</v>
      </c>
      <c r="R168" s="16">
        <v>5</v>
      </c>
      <c r="S168" s="16"/>
    </row>
    <row r="169" spans="1:19" x14ac:dyDescent="0.15">
      <c r="A169" s="908" t="s">
        <v>419</v>
      </c>
      <c r="B169" s="911" t="s">
        <v>277</v>
      </c>
      <c r="C169" s="510" t="s">
        <v>675</v>
      </c>
      <c r="D169" s="298">
        <v>13</v>
      </c>
      <c r="E169" s="215"/>
      <c r="F169" s="115"/>
      <c r="G169" s="115"/>
      <c r="H169" s="115"/>
      <c r="I169" s="69">
        <f t="shared" si="12"/>
        <v>0</v>
      </c>
      <c r="J169" s="288">
        <f t="shared" si="13"/>
        <v>0</v>
      </c>
      <c r="K169" s="27">
        <v>2</v>
      </c>
      <c r="L169" s="52" t="s">
        <v>678</v>
      </c>
      <c r="M169" s="131" t="s">
        <v>15</v>
      </c>
      <c r="N169" s="116" t="s">
        <v>268</v>
      </c>
      <c r="O169" s="533" t="s">
        <v>541</v>
      </c>
      <c r="P169" s="530" t="s">
        <v>1088</v>
      </c>
      <c r="Q169" s="535">
        <v>14</v>
      </c>
      <c r="R169" s="535">
        <v>12</v>
      </c>
      <c r="S169" s="456"/>
    </row>
    <row r="170" spans="1:19" ht="12.75" customHeight="1" x14ac:dyDescent="0.15">
      <c r="A170" s="909"/>
      <c r="B170" s="912"/>
      <c r="C170" s="511" t="s">
        <v>115</v>
      </c>
      <c r="D170" s="70">
        <v>24</v>
      </c>
      <c r="E170" s="216"/>
      <c r="F170" s="134"/>
      <c r="G170" s="134"/>
      <c r="H170" s="134"/>
      <c r="I170" s="70">
        <f t="shared" si="12"/>
        <v>0</v>
      </c>
      <c r="J170" s="166">
        <f t="shared" si="13"/>
        <v>0</v>
      </c>
      <c r="K170" s="55">
        <v>2</v>
      </c>
      <c r="L170" s="55" t="s">
        <v>678</v>
      </c>
      <c r="M170" s="55" t="s">
        <v>15</v>
      </c>
      <c r="N170" s="136" t="s">
        <v>105</v>
      </c>
      <c r="O170" s="534" t="s">
        <v>541</v>
      </c>
      <c r="P170" s="530" t="s">
        <v>1087</v>
      </c>
      <c r="Q170" s="536">
        <v>3</v>
      </c>
      <c r="R170" s="536">
        <v>3</v>
      </c>
      <c r="S170" s="261"/>
    </row>
    <row r="171" spans="1:19" ht="12.75" customHeight="1" x14ac:dyDescent="0.15">
      <c r="A171" s="910"/>
      <c r="B171" s="494" t="s">
        <v>676</v>
      </c>
      <c r="C171" s="502" t="s">
        <v>677</v>
      </c>
      <c r="D171" s="68">
        <v>2</v>
      </c>
      <c r="E171" s="234"/>
      <c r="F171" s="185"/>
      <c r="G171" s="185"/>
      <c r="H171" s="185"/>
      <c r="I171" s="68">
        <f t="shared" si="12"/>
        <v>0</v>
      </c>
      <c r="J171" s="237">
        <f t="shared" si="13"/>
        <v>0</v>
      </c>
      <c r="K171" s="195" t="s">
        <v>898</v>
      </c>
      <c r="L171" s="195" t="s">
        <v>1085</v>
      </c>
      <c r="M171" s="196">
        <v>4</v>
      </c>
      <c r="N171" s="197" t="s">
        <v>679</v>
      </c>
      <c r="O171" s="83" t="s">
        <v>1086</v>
      </c>
      <c r="P171" s="59" t="s">
        <v>899</v>
      </c>
      <c r="Q171" s="537">
        <v>3</v>
      </c>
      <c r="R171" s="537">
        <v>1</v>
      </c>
      <c r="S171" s="538"/>
    </row>
    <row r="172" spans="1:19" ht="12.4" customHeight="1" x14ac:dyDescent="0.15">
      <c r="A172" s="581" t="s">
        <v>1011</v>
      </c>
      <c r="B172" s="587" t="s">
        <v>13</v>
      </c>
      <c r="C172" s="514" t="s">
        <v>967</v>
      </c>
      <c r="D172" s="155">
        <v>18</v>
      </c>
      <c r="E172" s="220"/>
      <c r="F172" s="154"/>
      <c r="G172" s="154"/>
      <c r="H172" s="154"/>
      <c r="I172" s="155">
        <f t="shared" si="12"/>
        <v>0</v>
      </c>
      <c r="J172" s="299">
        <f t="shared" si="13"/>
        <v>0</v>
      </c>
      <c r="K172" s="167" t="s">
        <v>1012</v>
      </c>
      <c r="L172" s="167" t="s">
        <v>14</v>
      </c>
      <c r="M172" s="140">
        <v>3.5</v>
      </c>
      <c r="N172" s="168" t="s">
        <v>268</v>
      </c>
      <c r="O172" s="182" t="s">
        <v>1089</v>
      </c>
      <c r="P172" s="73" t="s">
        <v>585</v>
      </c>
      <c r="Q172" s="300">
        <v>18</v>
      </c>
      <c r="R172" s="301">
        <v>17</v>
      </c>
      <c r="S172" s="302"/>
    </row>
    <row r="173" spans="1:19" x14ac:dyDescent="0.15">
      <c r="A173" s="440" t="s">
        <v>41</v>
      </c>
      <c r="B173" s="583" t="s">
        <v>420</v>
      </c>
      <c r="C173" s="510" t="s">
        <v>420</v>
      </c>
      <c r="D173" s="114">
        <v>17</v>
      </c>
      <c r="E173" s="215"/>
      <c r="F173" s="115"/>
      <c r="G173" s="115"/>
      <c r="H173" s="115"/>
      <c r="I173" s="69">
        <f t="shared" si="12"/>
        <v>0</v>
      </c>
      <c r="J173" s="288">
        <f t="shared" si="13"/>
        <v>0</v>
      </c>
      <c r="K173" s="52" t="s">
        <v>1090</v>
      </c>
      <c r="L173" s="27" t="s">
        <v>14</v>
      </c>
      <c r="M173" s="131">
        <v>4</v>
      </c>
      <c r="N173" s="303" t="s">
        <v>268</v>
      </c>
      <c r="O173" s="28" t="s">
        <v>1091</v>
      </c>
      <c r="P173" s="57" t="s">
        <v>42</v>
      </c>
      <c r="Q173" s="246">
        <v>46</v>
      </c>
      <c r="R173" s="246">
        <v>15</v>
      </c>
      <c r="S173" s="267" t="s">
        <v>961</v>
      </c>
    </row>
    <row r="174" spans="1:19" x14ac:dyDescent="0.15">
      <c r="A174" s="908" t="s">
        <v>421</v>
      </c>
      <c r="B174" s="914" t="s">
        <v>422</v>
      </c>
      <c r="C174" s="510" t="s">
        <v>544</v>
      </c>
      <c r="D174" s="114">
        <v>3</v>
      </c>
      <c r="E174" s="215"/>
      <c r="F174" s="115"/>
      <c r="G174" s="115"/>
      <c r="H174" s="115"/>
      <c r="I174" s="69">
        <f t="shared" si="12"/>
        <v>0</v>
      </c>
      <c r="J174" s="288">
        <f t="shared" si="13"/>
        <v>0</v>
      </c>
      <c r="K174" s="27">
        <v>2</v>
      </c>
      <c r="L174" s="27" t="s">
        <v>14</v>
      </c>
      <c r="M174" s="131">
        <v>4</v>
      </c>
      <c r="N174" s="303" t="s">
        <v>105</v>
      </c>
      <c r="O174" s="57" t="s">
        <v>16</v>
      </c>
      <c r="P174" s="13" t="s">
        <v>125</v>
      </c>
      <c r="Q174" s="304">
        <v>9</v>
      </c>
      <c r="R174" s="257">
        <v>4</v>
      </c>
      <c r="S174" s="257"/>
    </row>
    <row r="175" spans="1:19" ht="13.5" customHeight="1" x14ac:dyDescent="0.15">
      <c r="A175" s="909"/>
      <c r="B175" s="915"/>
      <c r="C175" s="511" t="s">
        <v>543</v>
      </c>
      <c r="D175" s="133">
        <v>4</v>
      </c>
      <c r="E175" s="216"/>
      <c r="F175" s="134"/>
      <c r="G175" s="134"/>
      <c r="H175" s="134"/>
      <c r="I175" s="70">
        <f t="shared" si="12"/>
        <v>0</v>
      </c>
      <c r="J175" s="166">
        <f t="shared" si="13"/>
        <v>0</v>
      </c>
      <c r="K175" s="30">
        <v>3</v>
      </c>
      <c r="L175" s="30" t="s">
        <v>14</v>
      </c>
      <c r="M175" s="135">
        <v>4</v>
      </c>
      <c r="N175" s="187" t="s">
        <v>105</v>
      </c>
      <c r="O175" s="137" t="s">
        <v>94</v>
      </c>
      <c r="P175" s="44" t="s">
        <v>647</v>
      </c>
      <c r="Q175" s="304">
        <v>5</v>
      </c>
      <c r="R175" s="257">
        <v>4</v>
      </c>
      <c r="S175" s="257"/>
    </row>
    <row r="176" spans="1:19" ht="13.5" customHeight="1" x14ac:dyDescent="0.15">
      <c r="A176" s="909"/>
      <c r="B176" s="915"/>
      <c r="C176" s="511" t="s">
        <v>542</v>
      </c>
      <c r="D176" s="133">
        <v>4</v>
      </c>
      <c r="E176" s="216"/>
      <c r="F176" s="134"/>
      <c r="G176" s="134"/>
      <c r="H176" s="134"/>
      <c r="I176" s="70">
        <f t="shared" si="12"/>
        <v>0</v>
      </c>
      <c r="J176" s="166">
        <f t="shared" si="13"/>
        <v>0</v>
      </c>
      <c r="K176" s="30">
        <v>2</v>
      </c>
      <c r="L176" s="30" t="s">
        <v>14</v>
      </c>
      <c r="M176" s="135">
        <v>4</v>
      </c>
      <c r="N176" s="187" t="s">
        <v>105</v>
      </c>
      <c r="O176" s="137" t="s">
        <v>16</v>
      </c>
      <c r="P176" s="44" t="s">
        <v>647</v>
      </c>
      <c r="Q176" s="305">
        <v>28</v>
      </c>
      <c r="R176" s="260">
        <v>4</v>
      </c>
      <c r="S176" s="260"/>
    </row>
    <row r="177" spans="1:19" ht="13.5" customHeight="1" x14ac:dyDescent="0.15">
      <c r="A177" s="913"/>
      <c r="B177" s="916"/>
      <c r="C177" s="520" t="s">
        <v>544</v>
      </c>
      <c r="D177" s="153" t="s">
        <v>124</v>
      </c>
      <c r="E177" s="224"/>
      <c r="F177" s="143"/>
      <c r="G177" s="143"/>
      <c r="H177" s="143"/>
      <c r="I177" s="144">
        <f t="shared" si="12"/>
        <v>0</v>
      </c>
      <c r="J177" s="490">
        <f t="shared" si="13"/>
        <v>0</v>
      </c>
      <c r="K177" s="156" t="s">
        <v>95</v>
      </c>
      <c r="L177" s="156" t="s">
        <v>305</v>
      </c>
      <c r="M177" s="184">
        <v>4.2</v>
      </c>
      <c r="N177" s="491" t="s">
        <v>105</v>
      </c>
      <c r="O177" s="159" t="s">
        <v>16</v>
      </c>
      <c r="P177" s="175" t="s">
        <v>680</v>
      </c>
      <c r="Q177" s="492">
        <v>0</v>
      </c>
      <c r="R177" s="283">
        <v>0</v>
      </c>
      <c r="S177" s="457" t="s">
        <v>857</v>
      </c>
    </row>
    <row r="178" spans="1:19" ht="13.5" customHeight="1" x14ac:dyDescent="0.15">
      <c r="A178" s="493" t="s">
        <v>1008</v>
      </c>
      <c r="B178" s="438" t="s">
        <v>1009</v>
      </c>
      <c r="C178" s="217" t="s">
        <v>1009</v>
      </c>
      <c r="D178" s="121">
        <v>12</v>
      </c>
      <c r="E178" s="218"/>
      <c r="F178" s="177"/>
      <c r="G178" s="177"/>
      <c r="H178" s="177"/>
      <c r="I178" s="122">
        <f t="shared" si="12"/>
        <v>0</v>
      </c>
      <c r="J178" s="290">
        <f t="shared" si="13"/>
        <v>0</v>
      </c>
      <c r="K178" s="31">
        <v>3</v>
      </c>
      <c r="L178" s="31" t="s">
        <v>14</v>
      </c>
      <c r="M178" s="126">
        <v>3.8</v>
      </c>
      <c r="N178" s="188" t="s">
        <v>105</v>
      </c>
      <c r="O178" s="58" t="s">
        <v>16</v>
      </c>
      <c r="P178" s="51" t="s">
        <v>585</v>
      </c>
      <c r="Q178" s="306">
        <v>18</v>
      </c>
      <c r="R178" s="277">
        <v>11</v>
      </c>
      <c r="S178" s="454" t="s">
        <v>1010</v>
      </c>
    </row>
    <row r="179" spans="1:19" x14ac:dyDescent="0.15">
      <c r="A179" s="755" t="s">
        <v>31</v>
      </c>
      <c r="B179" s="756"/>
      <c r="C179" s="756"/>
      <c r="D179" s="307"/>
      <c r="E179" s="308">
        <f>SUM(E126:E178)</f>
        <v>0</v>
      </c>
      <c r="F179" s="307">
        <f>SUM(F126:F178)</f>
        <v>0</v>
      </c>
      <c r="G179" s="307">
        <f>SUM(G126:G178)</f>
        <v>0</v>
      </c>
      <c r="H179" s="307">
        <f>SUM(H126:H178)</f>
        <v>0</v>
      </c>
      <c r="I179" s="307">
        <f t="shared" si="12"/>
        <v>0</v>
      </c>
      <c r="J179" s="309">
        <f t="shared" si="13"/>
        <v>0</v>
      </c>
      <c r="K179" s="310"/>
      <c r="L179" s="311"/>
      <c r="M179" s="311"/>
      <c r="N179" s="312"/>
      <c r="O179" s="313"/>
      <c r="P179" s="314"/>
      <c r="Q179" s="315"/>
      <c r="R179" s="315"/>
      <c r="S179" s="315"/>
    </row>
    <row r="180" spans="1:19" x14ac:dyDescent="0.15">
      <c r="D180" s="8"/>
      <c r="N180" s="107"/>
    </row>
    <row r="181" spans="1:19" x14ac:dyDescent="0.15">
      <c r="A181" s="917" t="s">
        <v>43</v>
      </c>
      <c r="B181" s="917"/>
      <c r="C181" s="242"/>
      <c r="D181" s="72"/>
      <c r="F181" s="243"/>
      <c r="G181" s="243"/>
      <c r="H181" s="243"/>
      <c r="I181" s="243"/>
      <c r="J181" s="243"/>
      <c r="K181" s="461" t="s">
        <v>1058</v>
      </c>
      <c r="L181" s="7"/>
      <c r="M181" s="211"/>
      <c r="N181" s="212"/>
      <c r="O181" s="211"/>
      <c r="P181" s="172"/>
      <c r="Q181" s="72"/>
    </row>
    <row r="182" spans="1:19" x14ac:dyDescent="0.15">
      <c r="A182" s="771" t="s">
        <v>7</v>
      </c>
      <c r="B182" s="773" t="s">
        <v>8</v>
      </c>
      <c r="C182" s="773" t="s">
        <v>9</v>
      </c>
      <c r="D182" s="108" t="s">
        <v>10</v>
      </c>
      <c r="E182" s="773" t="s">
        <v>0</v>
      </c>
      <c r="F182" s="773"/>
      <c r="G182" s="773" t="s">
        <v>1</v>
      </c>
      <c r="H182" s="773"/>
      <c r="I182" s="773" t="s">
        <v>2</v>
      </c>
      <c r="J182" s="891"/>
      <c r="K182" s="777" t="s">
        <v>266</v>
      </c>
      <c r="L182" s="780" t="s">
        <v>99</v>
      </c>
      <c r="M182" s="780"/>
      <c r="N182" s="780" t="s">
        <v>100</v>
      </c>
      <c r="O182" s="780"/>
      <c r="P182" s="5" t="s">
        <v>101</v>
      </c>
      <c r="Q182" s="759" t="s">
        <v>872</v>
      </c>
      <c r="R182" s="759"/>
      <c r="S182" s="5" t="s">
        <v>342</v>
      </c>
    </row>
    <row r="183" spans="1:19" ht="46.5" x14ac:dyDescent="0.15">
      <c r="A183" s="772"/>
      <c r="B183" s="774"/>
      <c r="C183" s="774"/>
      <c r="D183" s="109" t="s">
        <v>343</v>
      </c>
      <c r="E183" s="109" t="s">
        <v>10</v>
      </c>
      <c r="F183" s="109" t="s">
        <v>4</v>
      </c>
      <c r="G183" s="109" t="s">
        <v>10</v>
      </c>
      <c r="H183" s="109" t="s">
        <v>4</v>
      </c>
      <c r="I183" s="109" t="s">
        <v>3</v>
      </c>
      <c r="J183" s="110" t="s">
        <v>4</v>
      </c>
      <c r="K183" s="778"/>
      <c r="L183" s="5" t="s">
        <v>102</v>
      </c>
      <c r="M183" s="5" t="s">
        <v>103</v>
      </c>
      <c r="N183" s="111" t="s">
        <v>1032</v>
      </c>
      <c r="O183" s="2" t="s">
        <v>104</v>
      </c>
      <c r="P183" s="3"/>
      <c r="Q183" s="112" t="s">
        <v>11</v>
      </c>
      <c r="R183" s="113" t="s">
        <v>12</v>
      </c>
      <c r="S183" s="3"/>
    </row>
    <row r="184" spans="1:19" x14ac:dyDescent="0.15">
      <c r="A184" s="823" t="s">
        <v>71</v>
      </c>
      <c r="B184" s="850" t="s">
        <v>306</v>
      </c>
      <c r="C184" s="589" t="s">
        <v>681</v>
      </c>
      <c r="D184" s="894">
        <v>52</v>
      </c>
      <c r="E184" s="215"/>
      <c r="F184" s="115"/>
      <c r="G184" s="115"/>
      <c r="H184" s="115"/>
      <c r="I184" s="69">
        <f t="shared" ref="I184:I215" si="14">E184+G184</f>
        <v>0</v>
      </c>
      <c r="J184" s="288">
        <f t="shared" ref="J184:J215" si="15">F184+H184</f>
        <v>0</v>
      </c>
      <c r="K184" s="316"/>
      <c r="L184" s="27" t="s">
        <v>14</v>
      </c>
      <c r="M184" s="317">
        <v>3</v>
      </c>
      <c r="N184" s="116" t="s">
        <v>268</v>
      </c>
      <c r="O184" s="57" t="s">
        <v>94</v>
      </c>
      <c r="P184" s="28" t="s">
        <v>545</v>
      </c>
      <c r="Q184" s="762">
        <v>31</v>
      </c>
      <c r="R184" s="762">
        <v>30</v>
      </c>
      <c r="S184" s="843"/>
    </row>
    <row r="185" spans="1:19" ht="13.5" customHeight="1" x14ac:dyDescent="0.15">
      <c r="A185" s="824"/>
      <c r="B185" s="852"/>
      <c r="C185" s="590" t="s">
        <v>682</v>
      </c>
      <c r="D185" s="884"/>
      <c r="E185" s="216"/>
      <c r="F185" s="134"/>
      <c r="G185" s="134"/>
      <c r="H185" s="134"/>
      <c r="I185" s="70">
        <f t="shared" si="14"/>
        <v>0</v>
      </c>
      <c r="J185" s="166">
        <f t="shared" si="15"/>
        <v>0</v>
      </c>
      <c r="K185" s="318"/>
      <c r="L185" s="30" t="s">
        <v>14</v>
      </c>
      <c r="M185" s="319">
        <v>3</v>
      </c>
      <c r="N185" s="136" t="s">
        <v>105</v>
      </c>
      <c r="O185" s="137" t="s">
        <v>94</v>
      </c>
      <c r="P185" s="56" t="s">
        <v>545</v>
      </c>
      <c r="Q185" s="885"/>
      <c r="R185" s="885"/>
      <c r="S185" s="882"/>
    </row>
    <row r="186" spans="1:19" ht="13.5" customHeight="1" x14ac:dyDescent="0.15">
      <c r="A186" s="824"/>
      <c r="B186" s="852"/>
      <c r="C186" s="590" t="s">
        <v>683</v>
      </c>
      <c r="D186" s="884"/>
      <c r="E186" s="216"/>
      <c r="F186" s="134"/>
      <c r="G186" s="134"/>
      <c r="H186" s="134"/>
      <c r="I186" s="70">
        <f t="shared" si="14"/>
        <v>0</v>
      </c>
      <c r="J186" s="166">
        <f t="shared" si="15"/>
        <v>0</v>
      </c>
      <c r="K186" s="318"/>
      <c r="L186" s="30" t="s">
        <v>14</v>
      </c>
      <c r="M186" s="319">
        <v>3</v>
      </c>
      <c r="N186" s="136" t="s">
        <v>105</v>
      </c>
      <c r="O186" s="137" t="s">
        <v>94</v>
      </c>
      <c r="P186" s="56" t="s">
        <v>545</v>
      </c>
      <c r="Q186" s="885"/>
      <c r="R186" s="885"/>
      <c r="S186" s="882"/>
    </row>
    <row r="187" spans="1:19" ht="13.5" customHeight="1" x14ac:dyDescent="0.15">
      <c r="A187" s="824"/>
      <c r="B187" s="852"/>
      <c r="C187" s="590" t="s">
        <v>684</v>
      </c>
      <c r="D187" s="884"/>
      <c r="E187" s="216"/>
      <c r="F187" s="134"/>
      <c r="G187" s="134"/>
      <c r="H187" s="134"/>
      <c r="I187" s="70">
        <f t="shared" si="14"/>
        <v>0</v>
      </c>
      <c r="J187" s="166">
        <f t="shared" si="15"/>
        <v>0</v>
      </c>
      <c r="K187" s="318"/>
      <c r="L187" s="30" t="s">
        <v>14</v>
      </c>
      <c r="M187" s="319">
        <v>3</v>
      </c>
      <c r="N187" s="136" t="s">
        <v>105</v>
      </c>
      <c r="O187" s="137" t="s">
        <v>94</v>
      </c>
      <c r="P187" s="56" t="s">
        <v>545</v>
      </c>
      <c r="Q187" s="885"/>
      <c r="R187" s="885"/>
      <c r="S187" s="882"/>
    </row>
    <row r="188" spans="1:19" ht="13.5" customHeight="1" x14ac:dyDescent="0.15">
      <c r="A188" s="824"/>
      <c r="B188" s="852"/>
      <c r="C188" s="590" t="s">
        <v>685</v>
      </c>
      <c r="D188" s="884"/>
      <c r="E188" s="216"/>
      <c r="F188" s="134"/>
      <c r="G188" s="134"/>
      <c r="H188" s="134"/>
      <c r="I188" s="70">
        <f t="shared" si="14"/>
        <v>0</v>
      </c>
      <c r="J188" s="166">
        <f t="shared" si="15"/>
        <v>0</v>
      </c>
      <c r="K188" s="318"/>
      <c r="L188" s="30" t="s">
        <v>14</v>
      </c>
      <c r="M188" s="319">
        <v>3</v>
      </c>
      <c r="N188" s="136" t="s">
        <v>105</v>
      </c>
      <c r="O188" s="137" t="s">
        <v>94</v>
      </c>
      <c r="P188" s="56" t="s">
        <v>546</v>
      </c>
      <c r="Q188" s="886"/>
      <c r="R188" s="886"/>
      <c r="S188" s="883"/>
    </row>
    <row r="189" spans="1:19" x14ac:dyDescent="0.15">
      <c r="A189" s="824"/>
      <c r="B189" s="852"/>
      <c r="C189" s="590" t="s">
        <v>686</v>
      </c>
      <c r="D189" s="884">
        <v>18</v>
      </c>
      <c r="E189" s="216"/>
      <c r="F189" s="134"/>
      <c r="G189" s="134"/>
      <c r="H189" s="134"/>
      <c r="I189" s="70">
        <f t="shared" si="14"/>
        <v>0</v>
      </c>
      <c r="J189" s="166">
        <f t="shared" si="15"/>
        <v>0</v>
      </c>
      <c r="K189" s="318"/>
      <c r="L189" s="30" t="s">
        <v>14</v>
      </c>
      <c r="M189" s="319">
        <v>3</v>
      </c>
      <c r="N189" s="136" t="s">
        <v>105</v>
      </c>
      <c r="O189" s="137" t="s">
        <v>94</v>
      </c>
      <c r="P189" s="56" t="s">
        <v>546</v>
      </c>
      <c r="Q189" s="861">
        <v>11</v>
      </c>
      <c r="R189" s="861">
        <v>15</v>
      </c>
      <c r="S189" s="881" t="s">
        <v>359</v>
      </c>
    </row>
    <row r="190" spans="1:19" ht="13.5" customHeight="1" x14ac:dyDescent="0.15">
      <c r="A190" s="824"/>
      <c r="B190" s="852"/>
      <c r="C190" s="590" t="s">
        <v>687</v>
      </c>
      <c r="D190" s="884"/>
      <c r="E190" s="216"/>
      <c r="F190" s="134"/>
      <c r="G190" s="134"/>
      <c r="H190" s="134"/>
      <c r="I190" s="70">
        <f t="shared" si="14"/>
        <v>0</v>
      </c>
      <c r="J190" s="166">
        <f t="shared" si="15"/>
        <v>0</v>
      </c>
      <c r="K190" s="318"/>
      <c r="L190" s="30" t="s">
        <v>14</v>
      </c>
      <c r="M190" s="319">
        <v>3</v>
      </c>
      <c r="N190" s="136" t="s">
        <v>105</v>
      </c>
      <c r="O190" s="137" t="s">
        <v>94</v>
      </c>
      <c r="P190" s="56" t="s">
        <v>546</v>
      </c>
      <c r="Q190" s="885"/>
      <c r="R190" s="885"/>
      <c r="S190" s="882"/>
    </row>
    <row r="191" spans="1:19" ht="13.5" customHeight="1" x14ac:dyDescent="0.15">
      <c r="A191" s="824"/>
      <c r="B191" s="852"/>
      <c r="C191" s="590" t="s">
        <v>688</v>
      </c>
      <c r="D191" s="884"/>
      <c r="E191" s="216"/>
      <c r="F191" s="134"/>
      <c r="G191" s="134"/>
      <c r="H191" s="134"/>
      <c r="I191" s="70">
        <f t="shared" si="14"/>
        <v>0</v>
      </c>
      <c r="J191" s="166">
        <f t="shared" si="15"/>
        <v>0</v>
      </c>
      <c r="K191" s="318"/>
      <c r="L191" s="30" t="s">
        <v>14</v>
      </c>
      <c r="M191" s="319">
        <v>3</v>
      </c>
      <c r="N191" s="136" t="s">
        <v>105</v>
      </c>
      <c r="O191" s="137" t="s">
        <v>94</v>
      </c>
      <c r="P191" s="56" t="s">
        <v>546</v>
      </c>
      <c r="Q191" s="885"/>
      <c r="R191" s="885"/>
      <c r="S191" s="882"/>
    </row>
    <row r="192" spans="1:19" ht="13.5" customHeight="1" x14ac:dyDescent="0.15">
      <c r="A192" s="824"/>
      <c r="B192" s="852"/>
      <c r="C192" s="590" t="s">
        <v>689</v>
      </c>
      <c r="D192" s="884"/>
      <c r="E192" s="216"/>
      <c r="F192" s="134"/>
      <c r="G192" s="134"/>
      <c r="H192" s="134"/>
      <c r="I192" s="70">
        <f t="shared" si="14"/>
        <v>0</v>
      </c>
      <c r="J192" s="166">
        <f t="shared" si="15"/>
        <v>0</v>
      </c>
      <c r="K192" s="318"/>
      <c r="L192" s="30" t="s">
        <v>14</v>
      </c>
      <c r="M192" s="319">
        <v>3</v>
      </c>
      <c r="N192" s="136" t="s">
        <v>105</v>
      </c>
      <c r="O192" s="137" t="s">
        <v>94</v>
      </c>
      <c r="P192" s="56" t="s">
        <v>546</v>
      </c>
      <c r="Q192" s="886"/>
      <c r="R192" s="886"/>
      <c r="S192" s="883"/>
    </row>
    <row r="193" spans="1:19" x14ac:dyDescent="0.15">
      <c r="A193" s="824"/>
      <c r="B193" s="852"/>
      <c r="C193" s="590" t="s">
        <v>690</v>
      </c>
      <c r="D193" s="70">
        <v>8</v>
      </c>
      <c r="E193" s="216"/>
      <c r="F193" s="134"/>
      <c r="G193" s="134"/>
      <c r="H193" s="134"/>
      <c r="I193" s="70">
        <f t="shared" si="14"/>
        <v>0</v>
      </c>
      <c r="J193" s="166">
        <f t="shared" si="15"/>
        <v>0</v>
      </c>
      <c r="K193" s="318"/>
      <c r="L193" s="30" t="s">
        <v>14</v>
      </c>
      <c r="M193" s="319">
        <v>3.5</v>
      </c>
      <c r="N193" s="136" t="s">
        <v>105</v>
      </c>
      <c r="O193" s="137" t="s">
        <v>94</v>
      </c>
      <c r="P193" s="56" t="s">
        <v>546</v>
      </c>
      <c r="Q193" s="320">
        <v>29</v>
      </c>
      <c r="R193" s="320">
        <v>24</v>
      </c>
      <c r="S193" s="44"/>
    </row>
    <row r="194" spans="1:19" x14ac:dyDescent="0.15">
      <c r="A194" s="824"/>
      <c r="B194" s="852"/>
      <c r="C194" s="590" t="s">
        <v>691</v>
      </c>
      <c r="D194" s="884">
        <v>30</v>
      </c>
      <c r="E194" s="216"/>
      <c r="F194" s="134"/>
      <c r="G194" s="134"/>
      <c r="H194" s="134"/>
      <c r="I194" s="70">
        <f t="shared" si="14"/>
        <v>0</v>
      </c>
      <c r="J194" s="166">
        <f t="shared" si="15"/>
        <v>0</v>
      </c>
      <c r="K194" s="318"/>
      <c r="L194" s="30" t="s">
        <v>14</v>
      </c>
      <c r="M194" s="319">
        <v>3</v>
      </c>
      <c r="N194" s="136" t="s">
        <v>105</v>
      </c>
      <c r="O194" s="137" t="s">
        <v>94</v>
      </c>
      <c r="P194" s="56" t="s">
        <v>546</v>
      </c>
      <c r="Q194" s="861">
        <v>31</v>
      </c>
      <c r="R194" s="861">
        <v>31</v>
      </c>
      <c r="S194" s="881"/>
    </row>
    <row r="195" spans="1:19" ht="13.5" customHeight="1" x14ac:dyDescent="0.15">
      <c r="A195" s="824"/>
      <c r="B195" s="852"/>
      <c r="C195" s="590" t="s">
        <v>692</v>
      </c>
      <c r="D195" s="884"/>
      <c r="E195" s="216"/>
      <c r="F195" s="134"/>
      <c r="G195" s="134"/>
      <c r="H195" s="134"/>
      <c r="I195" s="70">
        <f t="shared" si="14"/>
        <v>0</v>
      </c>
      <c r="J195" s="166">
        <f t="shared" si="15"/>
        <v>0</v>
      </c>
      <c r="K195" s="318"/>
      <c r="L195" s="30" t="s">
        <v>14</v>
      </c>
      <c r="M195" s="319">
        <v>3</v>
      </c>
      <c r="N195" s="136" t="s">
        <v>105</v>
      </c>
      <c r="O195" s="137" t="s">
        <v>94</v>
      </c>
      <c r="P195" s="56" t="s">
        <v>546</v>
      </c>
      <c r="Q195" s="886"/>
      <c r="R195" s="886"/>
      <c r="S195" s="883"/>
    </row>
    <row r="196" spans="1:19" x14ac:dyDescent="0.15">
      <c r="A196" s="824"/>
      <c r="B196" s="852" t="s">
        <v>423</v>
      </c>
      <c r="C196" s="590" t="s">
        <v>550</v>
      </c>
      <c r="D196" s="70">
        <v>10</v>
      </c>
      <c r="E196" s="216"/>
      <c r="F196" s="134"/>
      <c r="G196" s="134"/>
      <c r="H196" s="134"/>
      <c r="I196" s="70">
        <f t="shared" si="14"/>
        <v>0</v>
      </c>
      <c r="J196" s="166">
        <f t="shared" si="15"/>
        <v>0</v>
      </c>
      <c r="K196" s="318"/>
      <c r="L196" s="30" t="s">
        <v>14</v>
      </c>
      <c r="M196" s="319">
        <v>3.5</v>
      </c>
      <c r="N196" s="136" t="s">
        <v>105</v>
      </c>
      <c r="O196" s="137" t="s">
        <v>94</v>
      </c>
      <c r="P196" s="56" t="s">
        <v>546</v>
      </c>
      <c r="Q196" s="320">
        <v>52</v>
      </c>
      <c r="R196" s="320">
        <v>6</v>
      </c>
      <c r="S196" s="44"/>
    </row>
    <row r="197" spans="1:19" x14ac:dyDescent="0.15">
      <c r="A197" s="824"/>
      <c r="B197" s="852"/>
      <c r="C197" s="590" t="s">
        <v>693</v>
      </c>
      <c r="D197" s="70">
        <v>10</v>
      </c>
      <c r="E197" s="216"/>
      <c r="F197" s="134"/>
      <c r="G197" s="134"/>
      <c r="H197" s="134"/>
      <c r="I197" s="70">
        <f t="shared" si="14"/>
        <v>0</v>
      </c>
      <c r="J197" s="166">
        <f t="shared" si="15"/>
        <v>0</v>
      </c>
      <c r="K197" s="318"/>
      <c r="L197" s="30" t="s">
        <v>14</v>
      </c>
      <c r="M197" s="319">
        <v>3</v>
      </c>
      <c r="N197" s="136" t="s">
        <v>105</v>
      </c>
      <c r="O197" s="137" t="s">
        <v>94</v>
      </c>
      <c r="P197" s="56" t="s">
        <v>546</v>
      </c>
      <c r="Q197" s="320">
        <v>29</v>
      </c>
      <c r="R197" s="320">
        <v>17</v>
      </c>
      <c r="S197" s="44"/>
    </row>
    <row r="198" spans="1:19" ht="10.5" customHeight="1" x14ac:dyDescent="0.15">
      <c r="A198" s="824"/>
      <c r="B198" s="892" t="s">
        <v>900</v>
      </c>
      <c r="C198" s="590" t="s">
        <v>681</v>
      </c>
      <c r="D198" s="884">
        <v>25</v>
      </c>
      <c r="E198" s="216"/>
      <c r="F198" s="134"/>
      <c r="G198" s="134"/>
      <c r="H198" s="134"/>
      <c r="I198" s="70">
        <f t="shared" si="14"/>
        <v>0</v>
      </c>
      <c r="J198" s="166">
        <f t="shared" si="15"/>
        <v>0</v>
      </c>
      <c r="K198" s="318"/>
      <c r="L198" s="55" t="s">
        <v>696</v>
      </c>
      <c r="M198" s="319">
        <v>3</v>
      </c>
      <c r="N198" s="136" t="s">
        <v>105</v>
      </c>
      <c r="O198" s="137" t="s">
        <v>94</v>
      </c>
      <c r="P198" s="56" t="s">
        <v>547</v>
      </c>
      <c r="Q198" s="861">
        <v>26</v>
      </c>
      <c r="R198" s="861">
        <v>22</v>
      </c>
      <c r="S198" s="881"/>
    </row>
    <row r="199" spans="1:19" ht="13.15" customHeight="1" x14ac:dyDescent="0.15">
      <c r="A199" s="824"/>
      <c r="B199" s="893"/>
      <c r="C199" s="590" t="s">
        <v>682</v>
      </c>
      <c r="D199" s="884"/>
      <c r="E199" s="216"/>
      <c r="F199" s="134"/>
      <c r="G199" s="134"/>
      <c r="H199" s="134"/>
      <c r="I199" s="70">
        <f t="shared" si="14"/>
        <v>0</v>
      </c>
      <c r="J199" s="166">
        <f t="shared" si="15"/>
        <v>0</v>
      </c>
      <c r="K199" s="318"/>
      <c r="L199" s="55" t="s">
        <v>696</v>
      </c>
      <c r="M199" s="319">
        <v>3</v>
      </c>
      <c r="N199" s="136" t="s">
        <v>105</v>
      </c>
      <c r="O199" s="137" t="s">
        <v>94</v>
      </c>
      <c r="P199" s="56" t="s">
        <v>547</v>
      </c>
      <c r="Q199" s="885"/>
      <c r="R199" s="885"/>
      <c r="S199" s="882"/>
    </row>
    <row r="200" spans="1:19" ht="13.5" customHeight="1" x14ac:dyDescent="0.15">
      <c r="A200" s="824"/>
      <c r="B200" s="893"/>
      <c r="C200" s="590" t="s">
        <v>683</v>
      </c>
      <c r="D200" s="884"/>
      <c r="E200" s="216"/>
      <c r="F200" s="134"/>
      <c r="G200" s="134"/>
      <c r="H200" s="134"/>
      <c r="I200" s="70">
        <f t="shared" si="14"/>
        <v>0</v>
      </c>
      <c r="J200" s="166">
        <f t="shared" si="15"/>
        <v>0</v>
      </c>
      <c r="K200" s="318"/>
      <c r="L200" s="55" t="s">
        <v>696</v>
      </c>
      <c r="M200" s="319">
        <v>3</v>
      </c>
      <c r="N200" s="136" t="s">
        <v>105</v>
      </c>
      <c r="O200" s="137" t="s">
        <v>94</v>
      </c>
      <c r="P200" s="56" t="s">
        <v>547</v>
      </c>
      <c r="Q200" s="885"/>
      <c r="R200" s="885"/>
      <c r="S200" s="882"/>
    </row>
    <row r="201" spans="1:19" ht="13.5" customHeight="1" x14ac:dyDescent="0.15">
      <c r="A201" s="824"/>
      <c r="B201" s="893"/>
      <c r="C201" s="590" t="s">
        <v>684</v>
      </c>
      <c r="D201" s="884"/>
      <c r="E201" s="216"/>
      <c r="F201" s="134"/>
      <c r="G201" s="134"/>
      <c r="H201" s="134"/>
      <c r="I201" s="70">
        <f t="shared" si="14"/>
        <v>0</v>
      </c>
      <c r="J201" s="166">
        <f t="shared" si="15"/>
        <v>0</v>
      </c>
      <c r="K201" s="318"/>
      <c r="L201" s="55" t="s">
        <v>696</v>
      </c>
      <c r="M201" s="319">
        <v>3</v>
      </c>
      <c r="N201" s="136" t="s">
        <v>105</v>
      </c>
      <c r="O201" s="137" t="s">
        <v>94</v>
      </c>
      <c r="P201" s="56" t="s">
        <v>547</v>
      </c>
      <c r="Q201" s="885"/>
      <c r="R201" s="885"/>
      <c r="S201" s="882"/>
    </row>
    <row r="202" spans="1:19" ht="13.5" customHeight="1" x14ac:dyDescent="0.15">
      <c r="A202" s="824"/>
      <c r="B202" s="893"/>
      <c r="C202" s="590" t="s">
        <v>685</v>
      </c>
      <c r="D202" s="884"/>
      <c r="E202" s="216"/>
      <c r="F202" s="134"/>
      <c r="G202" s="134"/>
      <c r="H202" s="134"/>
      <c r="I202" s="70">
        <f t="shared" si="14"/>
        <v>0</v>
      </c>
      <c r="J202" s="166">
        <f t="shared" si="15"/>
        <v>0</v>
      </c>
      <c r="K202" s="318"/>
      <c r="L202" s="55" t="s">
        <v>696</v>
      </c>
      <c r="M202" s="319">
        <v>3</v>
      </c>
      <c r="N202" s="136" t="s">
        <v>105</v>
      </c>
      <c r="O202" s="137" t="s">
        <v>94</v>
      </c>
      <c r="P202" s="56" t="s">
        <v>547</v>
      </c>
      <c r="Q202" s="886"/>
      <c r="R202" s="886"/>
      <c r="S202" s="883"/>
    </row>
    <row r="203" spans="1:19" ht="13.5" customHeight="1" x14ac:dyDescent="0.15">
      <c r="A203" s="824"/>
      <c r="B203" s="893"/>
      <c r="C203" s="590" t="s">
        <v>686</v>
      </c>
      <c r="D203" s="884">
        <v>6</v>
      </c>
      <c r="E203" s="216"/>
      <c r="F203" s="134"/>
      <c r="G203" s="134"/>
      <c r="H203" s="134"/>
      <c r="I203" s="70">
        <f t="shared" si="14"/>
        <v>0</v>
      </c>
      <c r="J203" s="166">
        <f t="shared" si="15"/>
        <v>0</v>
      </c>
      <c r="K203" s="318"/>
      <c r="L203" s="55" t="s">
        <v>696</v>
      </c>
      <c r="M203" s="319">
        <v>3</v>
      </c>
      <c r="N203" s="136" t="s">
        <v>105</v>
      </c>
      <c r="O203" s="137" t="s">
        <v>94</v>
      </c>
      <c r="P203" s="56" t="s">
        <v>547</v>
      </c>
      <c r="Q203" s="861">
        <v>3</v>
      </c>
      <c r="R203" s="861">
        <v>6</v>
      </c>
      <c r="S203" s="881" t="s">
        <v>359</v>
      </c>
    </row>
    <row r="204" spans="1:19" ht="13.5" customHeight="1" x14ac:dyDescent="0.15">
      <c r="A204" s="824"/>
      <c r="B204" s="893"/>
      <c r="C204" s="590" t="s">
        <v>687</v>
      </c>
      <c r="D204" s="884"/>
      <c r="E204" s="216"/>
      <c r="F204" s="134"/>
      <c r="G204" s="134"/>
      <c r="H204" s="134"/>
      <c r="I204" s="70">
        <f t="shared" si="14"/>
        <v>0</v>
      </c>
      <c r="J204" s="166">
        <f t="shared" si="15"/>
        <v>0</v>
      </c>
      <c r="K204" s="318"/>
      <c r="L204" s="55" t="s">
        <v>696</v>
      </c>
      <c r="M204" s="319">
        <v>3</v>
      </c>
      <c r="N204" s="136" t="s">
        <v>105</v>
      </c>
      <c r="O204" s="137" t="s">
        <v>94</v>
      </c>
      <c r="P204" s="56" t="s">
        <v>547</v>
      </c>
      <c r="Q204" s="885"/>
      <c r="R204" s="885"/>
      <c r="S204" s="882"/>
    </row>
    <row r="205" spans="1:19" ht="13.5" customHeight="1" x14ac:dyDescent="0.15">
      <c r="A205" s="824"/>
      <c r="B205" s="893"/>
      <c r="C205" s="590" t="s">
        <v>688</v>
      </c>
      <c r="D205" s="884"/>
      <c r="E205" s="216"/>
      <c r="F205" s="134"/>
      <c r="G205" s="134"/>
      <c r="H205" s="134"/>
      <c r="I205" s="70">
        <f t="shared" si="14"/>
        <v>0</v>
      </c>
      <c r="J205" s="166">
        <f t="shared" si="15"/>
        <v>0</v>
      </c>
      <c r="K205" s="318"/>
      <c r="L205" s="55" t="s">
        <v>696</v>
      </c>
      <c r="M205" s="319">
        <v>3</v>
      </c>
      <c r="N205" s="136" t="s">
        <v>105</v>
      </c>
      <c r="O205" s="137" t="s">
        <v>94</v>
      </c>
      <c r="P205" s="56" t="s">
        <v>547</v>
      </c>
      <c r="Q205" s="885"/>
      <c r="R205" s="885"/>
      <c r="S205" s="882"/>
    </row>
    <row r="206" spans="1:19" ht="13.5" customHeight="1" x14ac:dyDescent="0.15">
      <c r="A206" s="824"/>
      <c r="B206" s="893"/>
      <c r="C206" s="590" t="s">
        <v>689</v>
      </c>
      <c r="D206" s="884"/>
      <c r="E206" s="216"/>
      <c r="F206" s="134"/>
      <c r="G206" s="134"/>
      <c r="H206" s="134"/>
      <c r="I206" s="70">
        <f t="shared" si="14"/>
        <v>0</v>
      </c>
      <c r="J206" s="166">
        <f t="shared" si="15"/>
        <v>0</v>
      </c>
      <c r="K206" s="318"/>
      <c r="L206" s="55" t="s">
        <v>696</v>
      </c>
      <c r="M206" s="319">
        <v>3</v>
      </c>
      <c r="N206" s="136" t="s">
        <v>105</v>
      </c>
      <c r="O206" s="137" t="s">
        <v>94</v>
      </c>
      <c r="P206" s="56" t="s">
        <v>547</v>
      </c>
      <c r="Q206" s="886"/>
      <c r="R206" s="886"/>
      <c r="S206" s="883"/>
    </row>
    <row r="207" spans="1:19" ht="13.5" customHeight="1" x14ac:dyDescent="0.15">
      <c r="A207" s="824"/>
      <c r="B207" s="893"/>
      <c r="C207" s="590" t="s">
        <v>690</v>
      </c>
      <c r="D207" s="70">
        <v>2</v>
      </c>
      <c r="E207" s="216"/>
      <c r="F207" s="134"/>
      <c r="G207" s="134"/>
      <c r="H207" s="134"/>
      <c r="I207" s="70">
        <f t="shared" si="14"/>
        <v>0</v>
      </c>
      <c r="J207" s="166">
        <f t="shared" si="15"/>
        <v>0</v>
      </c>
      <c r="K207" s="318"/>
      <c r="L207" s="55" t="s">
        <v>696</v>
      </c>
      <c r="M207" s="319">
        <v>3.5</v>
      </c>
      <c r="N207" s="136" t="s">
        <v>105</v>
      </c>
      <c r="O207" s="137" t="s">
        <v>94</v>
      </c>
      <c r="P207" s="56" t="s">
        <v>697</v>
      </c>
      <c r="Q207" s="320">
        <v>3</v>
      </c>
      <c r="R207" s="320">
        <v>3</v>
      </c>
      <c r="S207" s="44"/>
    </row>
    <row r="208" spans="1:19" ht="13.5" customHeight="1" x14ac:dyDescent="0.15">
      <c r="A208" s="824"/>
      <c r="B208" s="893"/>
      <c r="C208" s="590" t="s">
        <v>699</v>
      </c>
      <c r="D208" s="70">
        <v>57</v>
      </c>
      <c r="E208" s="216"/>
      <c r="F208" s="134"/>
      <c r="G208" s="134"/>
      <c r="H208" s="134"/>
      <c r="I208" s="70">
        <f t="shared" si="14"/>
        <v>0</v>
      </c>
      <c r="J208" s="166">
        <f t="shared" si="15"/>
        <v>0</v>
      </c>
      <c r="K208" s="318"/>
      <c r="L208" s="30" t="s">
        <v>359</v>
      </c>
      <c r="M208" s="319">
        <v>3</v>
      </c>
      <c r="N208" s="136" t="s">
        <v>268</v>
      </c>
      <c r="O208" s="137" t="s">
        <v>29</v>
      </c>
      <c r="P208" s="56" t="s">
        <v>698</v>
      </c>
      <c r="Q208" s="887" t="s">
        <v>962</v>
      </c>
      <c r="R208" s="887" t="s">
        <v>962</v>
      </c>
      <c r="S208" s="889"/>
    </row>
    <row r="209" spans="1:19" ht="13.5" customHeight="1" x14ac:dyDescent="0.15">
      <c r="A209" s="824"/>
      <c r="B209" s="893"/>
      <c r="C209" s="590" t="s">
        <v>694</v>
      </c>
      <c r="D209" s="70">
        <v>40</v>
      </c>
      <c r="E209" s="216"/>
      <c r="F209" s="134"/>
      <c r="G209" s="134"/>
      <c r="H209" s="134"/>
      <c r="I209" s="70">
        <f t="shared" si="14"/>
        <v>0</v>
      </c>
      <c r="J209" s="166">
        <f t="shared" si="15"/>
        <v>0</v>
      </c>
      <c r="K209" s="318"/>
      <c r="L209" s="30" t="s">
        <v>359</v>
      </c>
      <c r="M209" s="319">
        <v>3</v>
      </c>
      <c r="N209" s="136" t="s">
        <v>268</v>
      </c>
      <c r="O209" s="137" t="s">
        <v>29</v>
      </c>
      <c r="P209" s="56" t="s">
        <v>698</v>
      </c>
      <c r="Q209" s="888"/>
      <c r="R209" s="888"/>
      <c r="S209" s="890"/>
    </row>
    <row r="210" spans="1:19" ht="13.5" customHeight="1" x14ac:dyDescent="0.15">
      <c r="A210" s="824"/>
      <c r="B210" s="893"/>
      <c r="C210" s="590" t="s">
        <v>695</v>
      </c>
      <c r="D210" s="70">
        <v>4</v>
      </c>
      <c r="E210" s="216"/>
      <c r="F210" s="134"/>
      <c r="G210" s="134"/>
      <c r="H210" s="134"/>
      <c r="I210" s="70">
        <f t="shared" si="14"/>
        <v>0</v>
      </c>
      <c r="J210" s="166">
        <f t="shared" si="15"/>
        <v>0</v>
      </c>
      <c r="K210" s="318"/>
      <c r="L210" s="30" t="s">
        <v>14</v>
      </c>
      <c r="M210" s="319">
        <v>3</v>
      </c>
      <c r="N210" s="136" t="s">
        <v>268</v>
      </c>
      <c r="O210" s="137" t="s">
        <v>94</v>
      </c>
      <c r="P210" s="56" t="s">
        <v>700</v>
      </c>
      <c r="Q210" s="320">
        <v>1</v>
      </c>
      <c r="R210" s="320">
        <v>1</v>
      </c>
      <c r="S210" s="44"/>
    </row>
    <row r="211" spans="1:19" x14ac:dyDescent="0.15">
      <c r="A211" s="825"/>
      <c r="B211" s="447" t="s">
        <v>423</v>
      </c>
      <c r="C211" s="591" t="s">
        <v>550</v>
      </c>
      <c r="D211" s="122">
        <v>3</v>
      </c>
      <c r="E211" s="218"/>
      <c r="F211" s="177"/>
      <c r="G211" s="177"/>
      <c r="H211" s="177"/>
      <c r="I211" s="122">
        <f t="shared" si="14"/>
        <v>0</v>
      </c>
      <c r="J211" s="290">
        <f t="shared" si="15"/>
        <v>0</v>
      </c>
      <c r="K211" s="321"/>
      <c r="L211" s="31" t="s">
        <v>548</v>
      </c>
      <c r="M211" s="322">
        <v>4</v>
      </c>
      <c r="N211" s="127" t="s">
        <v>268</v>
      </c>
      <c r="O211" s="58" t="s">
        <v>94</v>
      </c>
      <c r="P211" s="51" t="s">
        <v>701</v>
      </c>
      <c r="Q211" s="323">
        <v>3</v>
      </c>
      <c r="R211" s="323">
        <v>1</v>
      </c>
      <c r="S211" s="14"/>
    </row>
    <row r="212" spans="1:19" x14ac:dyDescent="0.15">
      <c r="A212" s="577" t="s">
        <v>477</v>
      </c>
      <c r="B212" s="597" t="s">
        <v>13</v>
      </c>
      <c r="C212" s="585" t="s">
        <v>904</v>
      </c>
      <c r="D212" s="68">
        <v>10</v>
      </c>
      <c r="E212" s="234"/>
      <c r="F212" s="185"/>
      <c r="G212" s="185"/>
      <c r="H212" s="185"/>
      <c r="I212" s="68">
        <f t="shared" si="14"/>
        <v>0</v>
      </c>
      <c r="J212" s="36">
        <f t="shared" si="15"/>
        <v>0</v>
      </c>
      <c r="K212" s="326"/>
      <c r="L212" s="37" t="s">
        <v>902</v>
      </c>
      <c r="M212" s="441">
        <v>3</v>
      </c>
      <c r="N212" s="197" t="s">
        <v>268</v>
      </c>
      <c r="O212" s="33" t="s">
        <v>905</v>
      </c>
      <c r="P212" s="59" t="s">
        <v>585</v>
      </c>
      <c r="Q212" s="430">
        <v>6</v>
      </c>
      <c r="R212" s="430">
        <v>6</v>
      </c>
      <c r="S212" s="35" t="s">
        <v>963</v>
      </c>
    </row>
    <row r="213" spans="1:19" x14ac:dyDescent="0.15">
      <c r="A213" s="448" t="s">
        <v>747</v>
      </c>
      <c r="B213" s="449" t="s">
        <v>18</v>
      </c>
      <c r="C213" s="439" t="s">
        <v>354</v>
      </c>
      <c r="D213" s="148">
        <v>40</v>
      </c>
      <c r="E213" s="263"/>
      <c r="F213" s="149"/>
      <c r="G213" s="149"/>
      <c r="H213" s="149"/>
      <c r="I213" s="148">
        <f t="shared" si="14"/>
        <v>0</v>
      </c>
      <c r="J213" s="54">
        <f t="shared" si="15"/>
        <v>0</v>
      </c>
      <c r="K213" s="324"/>
      <c r="L213" s="5" t="s">
        <v>14</v>
      </c>
      <c r="M213" s="325">
        <v>3</v>
      </c>
      <c r="N213" s="15" t="s">
        <v>268</v>
      </c>
      <c r="O213" s="83" t="s">
        <v>702</v>
      </c>
      <c r="P213" s="6" t="s">
        <v>585</v>
      </c>
      <c r="Q213" s="3">
        <v>27</v>
      </c>
      <c r="R213" s="3">
        <v>27</v>
      </c>
      <c r="S213" s="3"/>
    </row>
    <row r="214" spans="1:19" x14ac:dyDescent="0.15">
      <c r="A214" s="837" t="s">
        <v>500</v>
      </c>
      <c r="B214" s="816" t="s">
        <v>13</v>
      </c>
      <c r="C214" s="507" t="s">
        <v>906</v>
      </c>
      <c r="D214" s="124">
        <v>7</v>
      </c>
      <c r="E214" s="271"/>
      <c r="F214" s="123"/>
      <c r="G214" s="123"/>
      <c r="H214" s="123"/>
      <c r="I214" s="124">
        <f t="shared" si="14"/>
        <v>0</v>
      </c>
      <c r="J214" s="125">
        <f t="shared" si="15"/>
        <v>0</v>
      </c>
      <c r="K214" s="327"/>
      <c r="L214" s="29" t="s">
        <v>20</v>
      </c>
      <c r="M214" s="29" t="s">
        <v>359</v>
      </c>
      <c r="N214" s="116" t="s">
        <v>268</v>
      </c>
      <c r="O214" s="161" t="s">
        <v>908</v>
      </c>
      <c r="P214" s="28" t="s">
        <v>585</v>
      </c>
      <c r="Q214" s="118">
        <v>2</v>
      </c>
      <c r="R214" s="118">
        <v>2</v>
      </c>
      <c r="S214" s="118"/>
    </row>
    <row r="215" spans="1:19" x14ac:dyDescent="0.15">
      <c r="A215" s="839"/>
      <c r="B215" s="818"/>
      <c r="C215" s="502" t="s">
        <v>907</v>
      </c>
      <c r="D215" s="68">
        <v>4</v>
      </c>
      <c r="E215" s="234"/>
      <c r="F215" s="185"/>
      <c r="G215" s="185"/>
      <c r="H215" s="185"/>
      <c r="I215" s="68">
        <f t="shared" si="14"/>
        <v>0</v>
      </c>
      <c r="J215" s="36">
        <f t="shared" si="15"/>
        <v>0</v>
      </c>
      <c r="K215" s="326"/>
      <c r="L215" s="37" t="s">
        <v>20</v>
      </c>
      <c r="M215" s="37" t="s">
        <v>359</v>
      </c>
      <c r="N215" s="197" t="s">
        <v>268</v>
      </c>
      <c r="O215" s="83" t="s">
        <v>908</v>
      </c>
      <c r="P215" s="59" t="s">
        <v>585</v>
      </c>
      <c r="Q215" s="35">
        <v>0</v>
      </c>
      <c r="R215" s="35" t="s">
        <v>359</v>
      </c>
      <c r="S215" s="35" t="s">
        <v>857</v>
      </c>
    </row>
    <row r="216" spans="1:19" x14ac:dyDescent="0.15">
      <c r="A216" s="814" t="s">
        <v>72</v>
      </c>
      <c r="B216" s="817" t="s">
        <v>424</v>
      </c>
      <c r="C216" s="507" t="s">
        <v>65</v>
      </c>
      <c r="D216" s="124">
        <v>20</v>
      </c>
      <c r="E216" s="271"/>
      <c r="F216" s="123"/>
      <c r="G216" s="123"/>
      <c r="H216" s="123"/>
      <c r="I216" s="124">
        <f t="shared" ref="I216:I247" si="16">E216+G216</f>
        <v>0</v>
      </c>
      <c r="J216" s="125">
        <f t="shared" ref="J216:J247" si="17">F216+H216</f>
        <v>0</v>
      </c>
      <c r="K216" s="29"/>
      <c r="L216" s="139" t="s">
        <v>14</v>
      </c>
      <c r="M216" s="140">
        <v>3.7</v>
      </c>
      <c r="N216" s="141" t="s">
        <v>268</v>
      </c>
      <c r="O216" s="161" t="s">
        <v>1092</v>
      </c>
      <c r="P216" s="118" t="s">
        <v>1093</v>
      </c>
      <c r="Q216" s="118">
        <v>98</v>
      </c>
      <c r="R216" s="118">
        <v>23</v>
      </c>
      <c r="S216" s="118"/>
    </row>
    <row r="217" spans="1:19" x14ac:dyDescent="0.15">
      <c r="A217" s="814"/>
      <c r="B217" s="817"/>
      <c r="C217" s="500" t="s">
        <v>425</v>
      </c>
      <c r="D217" s="70">
        <v>10</v>
      </c>
      <c r="E217" s="216"/>
      <c r="F217" s="134"/>
      <c r="G217" s="134"/>
      <c r="H217" s="134"/>
      <c r="I217" s="70">
        <f t="shared" si="16"/>
        <v>0</v>
      </c>
      <c r="J217" s="42">
        <f t="shared" si="17"/>
        <v>0</v>
      </c>
      <c r="K217" s="30"/>
      <c r="L217" s="55" t="s">
        <v>14</v>
      </c>
      <c r="M217" s="135">
        <v>3.5</v>
      </c>
      <c r="N217" s="136" t="s">
        <v>105</v>
      </c>
      <c r="O217" s="137" t="s">
        <v>703</v>
      </c>
      <c r="P217" s="44" t="s">
        <v>585</v>
      </c>
      <c r="Q217" s="44">
        <v>5</v>
      </c>
      <c r="R217" s="44">
        <v>4</v>
      </c>
      <c r="S217" s="44"/>
    </row>
    <row r="218" spans="1:19" x14ac:dyDescent="0.15">
      <c r="A218" s="814"/>
      <c r="B218" s="836"/>
      <c r="C218" s="438" t="s">
        <v>363</v>
      </c>
      <c r="D218" s="122">
        <v>5</v>
      </c>
      <c r="E218" s="218"/>
      <c r="F218" s="177"/>
      <c r="G218" s="177"/>
      <c r="H218" s="177"/>
      <c r="I218" s="122">
        <f t="shared" si="16"/>
        <v>0</v>
      </c>
      <c r="J218" s="49">
        <f t="shared" si="17"/>
        <v>0</v>
      </c>
      <c r="K218" s="31"/>
      <c r="L218" s="53" t="s">
        <v>14</v>
      </c>
      <c r="M218" s="126">
        <v>3.5</v>
      </c>
      <c r="N218" s="127" t="s">
        <v>105</v>
      </c>
      <c r="O218" s="58" t="s">
        <v>703</v>
      </c>
      <c r="P218" s="44" t="s">
        <v>585</v>
      </c>
      <c r="Q218" s="44">
        <v>0</v>
      </c>
      <c r="R218" s="44" t="s">
        <v>359</v>
      </c>
      <c r="S218" s="44" t="s">
        <v>857</v>
      </c>
    </row>
    <row r="219" spans="1:19" x14ac:dyDescent="0.15">
      <c r="A219" s="813" t="s">
        <v>426</v>
      </c>
      <c r="B219" s="816" t="s">
        <v>349</v>
      </c>
      <c r="C219" s="583" t="s">
        <v>307</v>
      </c>
      <c r="D219" s="69">
        <v>24</v>
      </c>
      <c r="E219" s="215"/>
      <c r="F219" s="115"/>
      <c r="G219" s="115"/>
      <c r="H219" s="115"/>
      <c r="I219" s="69">
        <f t="shared" si="16"/>
        <v>0</v>
      </c>
      <c r="J219" s="48">
        <f t="shared" si="17"/>
        <v>0</v>
      </c>
      <c r="K219" s="316"/>
      <c r="L219" s="52" t="s">
        <v>264</v>
      </c>
      <c r="M219" s="52">
        <v>3.5</v>
      </c>
      <c r="N219" s="116" t="s">
        <v>105</v>
      </c>
      <c r="O219" s="57" t="s">
        <v>705</v>
      </c>
      <c r="P219" s="13" t="s">
        <v>17</v>
      </c>
      <c r="Q219" s="13">
        <v>6</v>
      </c>
      <c r="R219" s="13">
        <v>6</v>
      </c>
      <c r="S219" s="13"/>
    </row>
    <row r="220" spans="1:19" x14ac:dyDescent="0.15">
      <c r="A220" s="814"/>
      <c r="B220" s="817"/>
      <c r="C220" s="507" t="s">
        <v>704</v>
      </c>
      <c r="D220" s="124">
        <v>4</v>
      </c>
      <c r="E220" s="271"/>
      <c r="F220" s="123"/>
      <c r="G220" s="123"/>
      <c r="H220" s="123"/>
      <c r="I220" s="124">
        <f t="shared" si="16"/>
        <v>0</v>
      </c>
      <c r="J220" s="125">
        <f t="shared" si="17"/>
        <v>0</v>
      </c>
      <c r="K220" s="327"/>
      <c r="L220" s="139" t="s">
        <v>97</v>
      </c>
      <c r="M220" s="139">
        <v>3.5</v>
      </c>
      <c r="N220" s="141" t="s">
        <v>105</v>
      </c>
      <c r="O220" s="161" t="s">
        <v>705</v>
      </c>
      <c r="P220" s="118" t="s">
        <v>17</v>
      </c>
      <c r="Q220" s="118">
        <v>3</v>
      </c>
      <c r="R220" s="118">
        <v>3</v>
      </c>
      <c r="S220" s="118"/>
    </row>
    <row r="221" spans="1:19" x14ac:dyDescent="0.15">
      <c r="A221" s="814"/>
      <c r="B221" s="817"/>
      <c r="C221" s="500" t="s">
        <v>308</v>
      </c>
      <c r="D221" s="70">
        <v>12</v>
      </c>
      <c r="E221" s="216"/>
      <c r="F221" s="134"/>
      <c r="G221" s="134"/>
      <c r="H221" s="134"/>
      <c r="I221" s="70">
        <f t="shared" si="16"/>
        <v>0</v>
      </c>
      <c r="J221" s="42">
        <f t="shared" si="17"/>
        <v>0</v>
      </c>
      <c r="K221" s="318"/>
      <c r="L221" s="55" t="s">
        <v>264</v>
      </c>
      <c r="M221" s="55">
        <v>3.5</v>
      </c>
      <c r="N221" s="136" t="s">
        <v>105</v>
      </c>
      <c r="O221" s="137" t="s">
        <v>705</v>
      </c>
      <c r="P221" s="44" t="s">
        <v>17</v>
      </c>
      <c r="Q221" s="44">
        <v>0</v>
      </c>
      <c r="R221" s="44" t="s">
        <v>359</v>
      </c>
      <c r="S221" s="138" t="s">
        <v>857</v>
      </c>
    </row>
    <row r="222" spans="1:19" x14ac:dyDescent="0.15">
      <c r="A222" s="815"/>
      <c r="B222" s="818"/>
      <c r="C222" s="502" t="s">
        <v>309</v>
      </c>
      <c r="D222" s="68">
        <v>12</v>
      </c>
      <c r="E222" s="234"/>
      <c r="F222" s="185"/>
      <c r="G222" s="185"/>
      <c r="H222" s="185"/>
      <c r="I222" s="68">
        <f t="shared" si="16"/>
        <v>0</v>
      </c>
      <c r="J222" s="36">
        <f t="shared" si="17"/>
        <v>0</v>
      </c>
      <c r="K222" s="326"/>
      <c r="L222" s="195" t="s">
        <v>264</v>
      </c>
      <c r="M222" s="195">
        <v>3.5</v>
      </c>
      <c r="N222" s="197" t="s">
        <v>105</v>
      </c>
      <c r="O222" s="83" t="s">
        <v>705</v>
      </c>
      <c r="P222" s="35" t="s">
        <v>17</v>
      </c>
      <c r="Q222" s="14">
        <v>4</v>
      </c>
      <c r="R222" s="14">
        <v>3</v>
      </c>
      <c r="S222" s="14"/>
    </row>
    <row r="223" spans="1:19" x14ac:dyDescent="0.15">
      <c r="A223" s="813" t="s">
        <v>114</v>
      </c>
      <c r="B223" s="828" t="s">
        <v>115</v>
      </c>
      <c r="C223" s="583" t="s">
        <v>310</v>
      </c>
      <c r="D223" s="69">
        <v>20</v>
      </c>
      <c r="E223" s="215"/>
      <c r="F223" s="115"/>
      <c r="G223" s="115"/>
      <c r="H223" s="115"/>
      <c r="I223" s="69">
        <f t="shared" si="16"/>
        <v>0</v>
      </c>
      <c r="J223" s="48">
        <f t="shared" si="17"/>
        <v>0</v>
      </c>
      <c r="K223" s="316"/>
      <c r="L223" s="52" t="s">
        <v>14</v>
      </c>
      <c r="M223" s="52" t="s">
        <v>359</v>
      </c>
      <c r="N223" s="116" t="s">
        <v>105</v>
      </c>
      <c r="O223" s="57" t="s">
        <v>709</v>
      </c>
      <c r="P223" s="28" t="s">
        <v>546</v>
      </c>
      <c r="Q223" s="13">
        <v>51</v>
      </c>
      <c r="R223" s="13">
        <v>44</v>
      </c>
      <c r="S223" s="13"/>
    </row>
    <row r="224" spans="1:19" x14ac:dyDescent="0.15">
      <c r="A224" s="814"/>
      <c r="B224" s="829"/>
      <c r="C224" s="545" t="s">
        <v>706</v>
      </c>
      <c r="D224" s="124">
        <v>25</v>
      </c>
      <c r="E224" s="271"/>
      <c r="F224" s="123"/>
      <c r="G224" s="123"/>
      <c r="H224" s="123"/>
      <c r="I224" s="124">
        <f t="shared" si="16"/>
        <v>0</v>
      </c>
      <c r="J224" s="125">
        <f t="shared" si="17"/>
        <v>0</v>
      </c>
      <c r="K224" s="327"/>
      <c r="L224" s="139" t="s">
        <v>14</v>
      </c>
      <c r="M224" s="139" t="s">
        <v>203</v>
      </c>
      <c r="N224" s="141" t="s">
        <v>105</v>
      </c>
      <c r="O224" s="161" t="s">
        <v>709</v>
      </c>
      <c r="P224" s="85" t="s">
        <v>546</v>
      </c>
      <c r="Q224" s="118">
        <v>35</v>
      </c>
      <c r="R224" s="118">
        <v>31</v>
      </c>
      <c r="S224" s="118"/>
    </row>
    <row r="225" spans="1:19" x14ac:dyDescent="0.15">
      <c r="A225" s="814"/>
      <c r="B225" s="829"/>
      <c r="C225" s="500" t="s">
        <v>707</v>
      </c>
      <c r="D225" s="70">
        <v>13</v>
      </c>
      <c r="E225" s="216"/>
      <c r="F225" s="134"/>
      <c r="G225" s="134"/>
      <c r="H225" s="134"/>
      <c r="I225" s="70">
        <f t="shared" si="16"/>
        <v>0</v>
      </c>
      <c r="J225" s="42">
        <f t="shared" si="17"/>
        <v>0</v>
      </c>
      <c r="K225" s="318"/>
      <c r="L225" s="55" t="s">
        <v>14</v>
      </c>
      <c r="M225" s="55" t="s">
        <v>359</v>
      </c>
      <c r="N225" s="136" t="s">
        <v>105</v>
      </c>
      <c r="O225" s="137" t="s">
        <v>709</v>
      </c>
      <c r="P225" s="56" t="s">
        <v>546</v>
      </c>
      <c r="Q225" s="44">
        <v>35</v>
      </c>
      <c r="R225" s="44">
        <v>31</v>
      </c>
      <c r="S225" s="44"/>
    </row>
    <row r="226" spans="1:19" x14ac:dyDescent="0.15">
      <c r="A226" s="815"/>
      <c r="B226" s="830"/>
      <c r="C226" s="438" t="s">
        <v>708</v>
      </c>
      <c r="D226" s="122">
        <v>13</v>
      </c>
      <c r="E226" s="218"/>
      <c r="F226" s="177"/>
      <c r="G226" s="177"/>
      <c r="H226" s="177"/>
      <c r="I226" s="122">
        <f t="shared" si="16"/>
        <v>0</v>
      </c>
      <c r="J226" s="49">
        <f t="shared" si="17"/>
        <v>0</v>
      </c>
      <c r="K226" s="321"/>
      <c r="L226" s="53" t="s">
        <v>14</v>
      </c>
      <c r="M226" s="53" t="s">
        <v>359</v>
      </c>
      <c r="N226" s="127" t="s">
        <v>105</v>
      </c>
      <c r="O226" s="58" t="s">
        <v>709</v>
      </c>
      <c r="P226" s="51" t="s">
        <v>546</v>
      </c>
      <c r="Q226" s="14">
        <v>40</v>
      </c>
      <c r="R226" s="14">
        <v>34</v>
      </c>
      <c r="S226" s="14"/>
    </row>
    <row r="227" spans="1:19" ht="11.25" customHeight="1" x14ac:dyDescent="0.15">
      <c r="A227" s="813" t="s">
        <v>80</v>
      </c>
      <c r="B227" s="816" t="s">
        <v>51</v>
      </c>
      <c r="C227" s="583" t="s">
        <v>349</v>
      </c>
      <c r="D227" s="69">
        <v>35</v>
      </c>
      <c r="E227" s="215"/>
      <c r="F227" s="115"/>
      <c r="G227" s="115"/>
      <c r="H227" s="115"/>
      <c r="I227" s="69">
        <f t="shared" si="16"/>
        <v>0</v>
      </c>
      <c r="J227" s="48">
        <f t="shared" si="17"/>
        <v>0</v>
      </c>
      <c r="K227" s="316"/>
      <c r="L227" s="52" t="s">
        <v>264</v>
      </c>
      <c r="M227" s="52">
        <v>3.5</v>
      </c>
      <c r="N227" s="116" t="s">
        <v>105</v>
      </c>
      <c r="O227" s="57" t="s">
        <v>1094</v>
      </c>
      <c r="P227" s="877" t="s">
        <v>710</v>
      </c>
      <c r="Q227" s="13">
        <v>57</v>
      </c>
      <c r="R227" s="13">
        <v>45</v>
      </c>
      <c r="S227" s="328"/>
    </row>
    <row r="228" spans="1:19" ht="11.25" customHeight="1" x14ac:dyDescent="0.15">
      <c r="A228" s="814"/>
      <c r="B228" s="875"/>
      <c r="C228" s="500" t="s">
        <v>271</v>
      </c>
      <c r="D228" s="70">
        <v>23</v>
      </c>
      <c r="E228" s="216"/>
      <c r="F228" s="134"/>
      <c r="G228" s="134"/>
      <c r="H228" s="134"/>
      <c r="I228" s="70">
        <f t="shared" si="16"/>
        <v>0</v>
      </c>
      <c r="J228" s="42">
        <f t="shared" si="17"/>
        <v>0</v>
      </c>
      <c r="K228" s="318"/>
      <c r="L228" s="55" t="s">
        <v>264</v>
      </c>
      <c r="M228" s="55">
        <v>3.5</v>
      </c>
      <c r="N228" s="136" t="s">
        <v>105</v>
      </c>
      <c r="O228" s="57" t="s">
        <v>1094</v>
      </c>
      <c r="P228" s="878"/>
      <c r="Q228" s="44">
        <v>44</v>
      </c>
      <c r="R228" s="44">
        <v>31</v>
      </c>
      <c r="S228" s="329"/>
    </row>
    <row r="229" spans="1:19" ht="11.25" customHeight="1" x14ac:dyDescent="0.15">
      <c r="A229" s="814"/>
      <c r="B229" s="875"/>
      <c r="C229" s="500" t="s">
        <v>427</v>
      </c>
      <c r="D229" s="70">
        <v>20</v>
      </c>
      <c r="E229" s="216"/>
      <c r="F229" s="134"/>
      <c r="G229" s="134"/>
      <c r="H229" s="134"/>
      <c r="I229" s="70">
        <f t="shared" si="16"/>
        <v>0</v>
      </c>
      <c r="J229" s="42">
        <f t="shared" si="17"/>
        <v>0</v>
      </c>
      <c r="K229" s="318"/>
      <c r="L229" s="55" t="s">
        <v>14</v>
      </c>
      <c r="M229" s="55">
        <v>3.5</v>
      </c>
      <c r="N229" s="136" t="s">
        <v>105</v>
      </c>
      <c r="O229" s="57" t="s">
        <v>1094</v>
      </c>
      <c r="P229" s="878"/>
      <c r="Q229" s="44">
        <v>59</v>
      </c>
      <c r="R229" s="44">
        <v>26</v>
      </c>
      <c r="S229" s="329"/>
    </row>
    <row r="230" spans="1:19" ht="11.25" customHeight="1" x14ac:dyDescent="0.15">
      <c r="A230" s="814"/>
      <c r="B230" s="876"/>
      <c r="C230" s="500" t="s">
        <v>428</v>
      </c>
      <c r="D230" s="70">
        <v>18</v>
      </c>
      <c r="E230" s="216"/>
      <c r="F230" s="134"/>
      <c r="G230" s="134"/>
      <c r="H230" s="134"/>
      <c r="I230" s="70">
        <f t="shared" si="16"/>
        <v>0</v>
      </c>
      <c r="J230" s="42">
        <f t="shared" si="17"/>
        <v>0</v>
      </c>
      <c r="K230" s="318"/>
      <c r="L230" s="55" t="s">
        <v>264</v>
      </c>
      <c r="M230" s="55">
        <v>3.5</v>
      </c>
      <c r="N230" s="136" t="s">
        <v>105</v>
      </c>
      <c r="O230" s="57" t="s">
        <v>1094</v>
      </c>
      <c r="P230" s="878"/>
      <c r="Q230" s="44">
        <v>19</v>
      </c>
      <c r="R230" s="44">
        <v>18</v>
      </c>
      <c r="S230" s="329"/>
    </row>
    <row r="231" spans="1:19" ht="11.25" customHeight="1" x14ac:dyDescent="0.15">
      <c r="A231" s="814"/>
      <c r="B231" s="856" t="s">
        <v>429</v>
      </c>
      <c r="C231" s="500" t="s">
        <v>314</v>
      </c>
      <c r="D231" s="70">
        <v>12</v>
      </c>
      <c r="E231" s="216"/>
      <c r="F231" s="134"/>
      <c r="G231" s="134"/>
      <c r="H231" s="134"/>
      <c r="I231" s="70">
        <f t="shared" si="16"/>
        <v>0</v>
      </c>
      <c r="J231" s="42">
        <f t="shared" si="17"/>
        <v>0</v>
      </c>
      <c r="K231" s="318"/>
      <c r="L231" s="55" t="s">
        <v>264</v>
      </c>
      <c r="M231" s="55">
        <v>3.5</v>
      </c>
      <c r="N231" s="136" t="s">
        <v>105</v>
      </c>
      <c r="O231" s="137" t="s">
        <v>1094</v>
      </c>
      <c r="P231" s="878"/>
      <c r="Q231" s="44">
        <v>34</v>
      </c>
      <c r="R231" s="44">
        <v>28</v>
      </c>
      <c r="S231" s="329"/>
    </row>
    <row r="232" spans="1:19" ht="11.25" customHeight="1" x14ac:dyDescent="0.15">
      <c r="A232" s="814"/>
      <c r="B232" s="875"/>
      <c r="C232" s="500" t="s">
        <v>430</v>
      </c>
      <c r="D232" s="70">
        <v>15</v>
      </c>
      <c r="E232" s="216"/>
      <c r="F232" s="134"/>
      <c r="G232" s="134"/>
      <c r="H232" s="134"/>
      <c r="I232" s="70">
        <f t="shared" si="16"/>
        <v>0</v>
      </c>
      <c r="J232" s="42">
        <f t="shared" si="17"/>
        <v>0</v>
      </c>
      <c r="K232" s="318"/>
      <c r="L232" s="55" t="s">
        <v>264</v>
      </c>
      <c r="M232" s="55">
        <v>3.5</v>
      </c>
      <c r="N232" s="136" t="s">
        <v>105</v>
      </c>
      <c r="O232" s="137" t="s">
        <v>1094</v>
      </c>
      <c r="P232" s="878"/>
      <c r="Q232" s="44">
        <v>31</v>
      </c>
      <c r="R232" s="44">
        <v>20</v>
      </c>
      <c r="S232" s="329"/>
    </row>
    <row r="233" spans="1:19" ht="11.25" customHeight="1" x14ac:dyDescent="0.15">
      <c r="A233" s="814"/>
      <c r="B233" s="875"/>
      <c r="C233" s="500" t="s">
        <v>311</v>
      </c>
      <c r="D233" s="70">
        <v>12</v>
      </c>
      <c r="E233" s="216"/>
      <c r="F233" s="134"/>
      <c r="G233" s="134"/>
      <c r="H233" s="134"/>
      <c r="I233" s="70">
        <f t="shared" si="16"/>
        <v>0</v>
      </c>
      <c r="J233" s="42">
        <f t="shared" si="17"/>
        <v>0</v>
      </c>
      <c r="K233" s="318"/>
      <c r="L233" s="55" t="s">
        <v>264</v>
      </c>
      <c r="M233" s="55">
        <v>3.5</v>
      </c>
      <c r="N233" s="136" t="s">
        <v>105</v>
      </c>
      <c r="O233" s="137" t="s">
        <v>1094</v>
      </c>
      <c r="P233" s="878"/>
      <c r="Q233" s="44">
        <v>36</v>
      </c>
      <c r="R233" s="44">
        <v>28</v>
      </c>
      <c r="S233" s="329"/>
    </row>
    <row r="234" spans="1:19" ht="11.25" customHeight="1" x14ac:dyDescent="0.15">
      <c r="A234" s="814"/>
      <c r="B234" s="876"/>
      <c r="C234" s="500" t="s">
        <v>312</v>
      </c>
      <c r="D234" s="70">
        <v>10</v>
      </c>
      <c r="E234" s="216"/>
      <c r="F234" s="134"/>
      <c r="G234" s="134"/>
      <c r="H234" s="134"/>
      <c r="I234" s="70">
        <f t="shared" si="16"/>
        <v>0</v>
      </c>
      <c r="J234" s="42">
        <f t="shared" si="17"/>
        <v>0</v>
      </c>
      <c r="K234" s="318"/>
      <c r="L234" s="55" t="s">
        <v>264</v>
      </c>
      <c r="M234" s="55">
        <v>3.5</v>
      </c>
      <c r="N234" s="136" t="s">
        <v>105</v>
      </c>
      <c r="O234" s="137" t="s">
        <v>1094</v>
      </c>
      <c r="P234" s="878"/>
      <c r="Q234" s="44">
        <v>77</v>
      </c>
      <c r="R234" s="44">
        <v>23</v>
      </c>
      <c r="S234" s="329"/>
    </row>
    <row r="235" spans="1:19" ht="11.25" customHeight="1" x14ac:dyDescent="0.15">
      <c r="A235" s="814"/>
      <c r="B235" s="856" t="s">
        <v>116</v>
      </c>
      <c r="C235" s="500" t="s">
        <v>431</v>
      </c>
      <c r="D235" s="70">
        <v>10</v>
      </c>
      <c r="E235" s="216"/>
      <c r="F235" s="134"/>
      <c r="G235" s="134"/>
      <c r="H235" s="134"/>
      <c r="I235" s="70">
        <f t="shared" si="16"/>
        <v>0</v>
      </c>
      <c r="J235" s="42">
        <f t="shared" si="17"/>
        <v>0</v>
      </c>
      <c r="K235" s="318"/>
      <c r="L235" s="55" t="s">
        <v>264</v>
      </c>
      <c r="M235" s="55">
        <v>3.5</v>
      </c>
      <c r="N235" s="136" t="s">
        <v>105</v>
      </c>
      <c r="O235" s="137" t="s">
        <v>1094</v>
      </c>
      <c r="P235" s="878"/>
      <c r="Q235" s="44">
        <v>18</v>
      </c>
      <c r="R235" s="44">
        <v>14</v>
      </c>
      <c r="S235" s="329"/>
    </row>
    <row r="236" spans="1:19" ht="11.25" customHeight="1" x14ac:dyDescent="0.15">
      <c r="A236" s="814"/>
      <c r="B236" s="817"/>
      <c r="C236" s="500" t="s">
        <v>432</v>
      </c>
      <c r="D236" s="70">
        <v>8</v>
      </c>
      <c r="E236" s="216"/>
      <c r="F236" s="134"/>
      <c r="G236" s="134"/>
      <c r="H236" s="134"/>
      <c r="I236" s="70">
        <f t="shared" si="16"/>
        <v>0</v>
      </c>
      <c r="J236" s="42">
        <f t="shared" si="17"/>
        <v>0</v>
      </c>
      <c r="K236" s="318"/>
      <c r="L236" s="55" t="s">
        <v>97</v>
      </c>
      <c r="M236" s="55">
        <v>3.5</v>
      </c>
      <c r="N236" s="136" t="s">
        <v>105</v>
      </c>
      <c r="O236" s="137" t="s">
        <v>1094</v>
      </c>
      <c r="P236" s="878"/>
      <c r="Q236" s="44">
        <v>6</v>
      </c>
      <c r="R236" s="44">
        <v>6</v>
      </c>
      <c r="S236" s="329"/>
    </row>
    <row r="237" spans="1:19" ht="13.5" customHeight="1" x14ac:dyDescent="0.15">
      <c r="A237" s="814"/>
      <c r="B237" s="836"/>
      <c r="C237" s="500" t="s">
        <v>433</v>
      </c>
      <c r="D237" s="70">
        <v>11</v>
      </c>
      <c r="E237" s="216"/>
      <c r="F237" s="134"/>
      <c r="G237" s="134"/>
      <c r="H237" s="134"/>
      <c r="I237" s="70">
        <f t="shared" si="16"/>
        <v>0</v>
      </c>
      <c r="J237" s="42">
        <f t="shared" si="17"/>
        <v>0</v>
      </c>
      <c r="K237" s="318"/>
      <c r="L237" s="55" t="s">
        <v>97</v>
      </c>
      <c r="M237" s="55">
        <v>3.5</v>
      </c>
      <c r="N237" s="136" t="s">
        <v>105</v>
      </c>
      <c r="O237" s="137" t="s">
        <v>1094</v>
      </c>
      <c r="P237" s="878"/>
      <c r="Q237" s="44">
        <v>15</v>
      </c>
      <c r="R237" s="44">
        <v>13</v>
      </c>
      <c r="S237" s="329"/>
    </row>
    <row r="238" spans="1:19" ht="11.25" customHeight="1" x14ac:dyDescent="0.15">
      <c r="A238" s="814"/>
      <c r="B238" s="856" t="s">
        <v>313</v>
      </c>
      <c r="C238" s="500" t="s">
        <v>434</v>
      </c>
      <c r="D238" s="70">
        <v>25</v>
      </c>
      <c r="E238" s="216"/>
      <c r="F238" s="134"/>
      <c r="G238" s="134"/>
      <c r="H238" s="134"/>
      <c r="I238" s="70">
        <f t="shared" si="16"/>
        <v>0</v>
      </c>
      <c r="J238" s="42">
        <f t="shared" si="17"/>
        <v>0</v>
      </c>
      <c r="K238" s="318"/>
      <c r="L238" s="55" t="s">
        <v>264</v>
      </c>
      <c r="M238" s="55">
        <v>3.5</v>
      </c>
      <c r="N238" s="136" t="s">
        <v>105</v>
      </c>
      <c r="O238" s="137" t="s">
        <v>1094</v>
      </c>
      <c r="P238" s="878"/>
      <c r="Q238" s="44">
        <v>29</v>
      </c>
      <c r="R238" s="44">
        <v>28</v>
      </c>
      <c r="S238" s="329"/>
    </row>
    <row r="239" spans="1:19" ht="13.5" customHeight="1" x14ac:dyDescent="0.15">
      <c r="A239" s="814"/>
      <c r="B239" s="817"/>
      <c r="C239" s="500" t="s">
        <v>435</v>
      </c>
      <c r="D239" s="70">
        <v>22</v>
      </c>
      <c r="E239" s="216"/>
      <c r="F239" s="134"/>
      <c r="G239" s="134"/>
      <c r="H239" s="134"/>
      <c r="I239" s="70">
        <f t="shared" si="16"/>
        <v>0</v>
      </c>
      <c r="J239" s="42">
        <f t="shared" si="17"/>
        <v>0</v>
      </c>
      <c r="K239" s="318"/>
      <c r="L239" s="55" t="s">
        <v>264</v>
      </c>
      <c r="M239" s="55">
        <v>3.5</v>
      </c>
      <c r="N239" s="136" t="s">
        <v>105</v>
      </c>
      <c r="O239" s="137" t="s">
        <v>1094</v>
      </c>
      <c r="P239" s="878"/>
      <c r="Q239" s="44">
        <v>21</v>
      </c>
      <c r="R239" s="44">
        <v>21</v>
      </c>
      <c r="S239" s="329"/>
    </row>
    <row r="240" spans="1:19" ht="13.5" customHeight="1" x14ac:dyDescent="0.15">
      <c r="A240" s="814"/>
      <c r="B240" s="817"/>
      <c r="C240" s="500" t="s">
        <v>81</v>
      </c>
      <c r="D240" s="70">
        <v>26</v>
      </c>
      <c r="E240" s="216"/>
      <c r="F240" s="134"/>
      <c r="G240" s="134"/>
      <c r="H240" s="134"/>
      <c r="I240" s="70">
        <f t="shared" si="16"/>
        <v>0</v>
      </c>
      <c r="J240" s="42">
        <f t="shared" si="17"/>
        <v>0</v>
      </c>
      <c r="K240" s="318"/>
      <c r="L240" s="55" t="s">
        <v>264</v>
      </c>
      <c r="M240" s="55">
        <v>3.5</v>
      </c>
      <c r="N240" s="136" t="s">
        <v>105</v>
      </c>
      <c r="O240" s="137" t="s">
        <v>1094</v>
      </c>
      <c r="P240" s="878"/>
      <c r="Q240" s="44">
        <v>40</v>
      </c>
      <c r="R240" s="44">
        <v>28</v>
      </c>
      <c r="S240" s="329"/>
    </row>
    <row r="241" spans="1:19" ht="13.5" customHeight="1" x14ac:dyDescent="0.15">
      <c r="A241" s="814"/>
      <c r="B241" s="836"/>
      <c r="C241" s="500" t="s">
        <v>436</v>
      </c>
      <c r="D241" s="70">
        <v>16</v>
      </c>
      <c r="E241" s="216"/>
      <c r="F241" s="134"/>
      <c r="G241" s="134"/>
      <c r="H241" s="134"/>
      <c r="I241" s="70">
        <f t="shared" si="16"/>
        <v>0</v>
      </c>
      <c r="J241" s="42">
        <f t="shared" si="17"/>
        <v>0</v>
      </c>
      <c r="K241" s="318"/>
      <c r="L241" s="55" t="s">
        <v>264</v>
      </c>
      <c r="M241" s="55">
        <v>3.5</v>
      </c>
      <c r="N241" s="136" t="s">
        <v>105</v>
      </c>
      <c r="O241" s="137" t="s">
        <v>1094</v>
      </c>
      <c r="P241" s="878"/>
      <c r="Q241" s="44">
        <v>23</v>
      </c>
      <c r="R241" s="44">
        <v>20</v>
      </c>
      <c r="S241" s="329"/>
    </row>
    <row r="242" spans="1:19" ht="11.25" customHeight="1" x14ac:dyDescent="0.15">
      <c r="A242" s="814"/>
      <c r="B242" s="856" t="s">
        <v>437</v>
      </c>
      <c r="C242" s="500" t="s">
        <v>438</v>
      </c>
      <c r="D242" s="70">
        <v>20</v>
      </c>
      <c r="E242" s="216"/>
      <c r="F242" s="134"/>
      <c r="G242" s="134"/>
      <c r="H242" s="134"/>
      <c r="I242" s="70">
        <f t="shared" si="16"/>
        <v>0</v>
      </c>
      <c r="J242" s="42">
        <f t="shared" si="17"/>
        <v>0</v>
      </c>
      <c r="K242" s="318"/>
      <c r="L242" s="55" t="s">
        <v>264</v>
      </c>
      <c r="M242" s="55">
        <v>3.5</v>
      </c>
      <c r="N242" s="136" t="s">
        <v>105</v>
      </c>
      <c r="O242" s="137" t="s">
        <v>1094</v>
      </c>
      <c r="P242" s="878"/>
      <c r="Q242" s="44">
        <v>28</v>
      </c>
      <c r="R242" s="44">
        <v>22</v>
      </c>
      <c r="S242" s="329"/>
    </row>
    <row r="243" spans="1:19" ht="11.25" customHeight="1" x14ac:dyDescent="0.15">
      <c r="A243" s="814"/>
      <c r="B243" s="817"/>
      <c r="C243" s="500" t="s">
        <v>82</v>
      </c>
      <c r="D243" s="70">
        <v>32</v>
      </c>
      <c r="E243" s="216"/>
      <c r="F243" s="134"/>
      <c r="G243" s="134"/>
      <c r="H243" s="134"/>
      <c r="I243" s="70">
        <f t="shared" si="16"/>
        <v>0</v>
      </c>
      <c r="J243" s="42">
        <f t="shared" si="17"/>
        <v>0</v>
      </c>
      <c r="K243" s="318"/>
      <c r="L243" s="55" t="s">
        <v>264</v>
      </c>
      <c r="M243" s="55">
        <v>3.5</v>
      </c>
      <c r="N243" s="136" t="s">
        <v>105</v>
      </c>
      <c r="O243" s="137" t="s">
        <v>1094</v>
      </c>
      <c r="P243" s="878"/>
      <c r="Q243" s="44">
        <v>61</v>
      </c>
      <c r="R243" s="44">
        <v>45</v>
      </c>
      <c r="S243" s="329"/>
    </row>
    <row r="244" spans="1:19" ht="11.25" customHeight="1" x14ac:dyDescent="0.15">
      <c r="A244" s="814"/>
      <c r="B244" s="817"/>
      <c r="C244" s="500" t="s">
        <v>439</v>
      </c>
      <c r="D244" s="70">
        <v>22</v>
      </c>
      <c r="E244" s="216"/>
      <c r="F244" s="134"/>
      <c r="G244" s="134"/>
      <c r="H244" s="134"/>
      <c r="I244" s="70">
        <f t="shared" si="16"/>
        <v>0</v>
      </c>
      <c r="J244" s="42">
        <f t="shared" si="17"/>
        <v>0</v>
      </c>
      <c r="K244" s="318"/>
      <c r="L244" s="55" t="s">
        <v>264</v>
      </c>
      <c r="M244" s="55">
        <v>3.5</v>
      </c>
      <c r="N244" s="136" t="s">
        <v>105</v>
      </c>
      <c r="O244" s="137" t="s">
        <v>1094</v>
      </c>
      <c r="P244" s="878"/>
      <c r="Q244" s="44">
        <v>28</v>
      </c>
      <c r="R244" s="44">
        <v>24</v>
      </c>
      <c r="S244" s="329"/>
    </row>
    <row r="245" spans="1:19" ht="11.25" customHeight="1" x14ac:dyDescent="0.15">
      <c r="A245" s="814"/>
      <c r="B245" s="836"/>
      <c r="C245" s="500" t="s">
        <v>440</v>
      </c>
      <c r="D245" s="70">
        <v>22</v>
      </c>
      <c r="E245" s="216"/>
      <c r="F245" s="134"/>
      <c r="G245" s="134"/>
      <c r="H245" s="134"/>
      <c r="I245" s="70">
        <f t="shared" si="16"/>
        <v>0</v>
      </c>
      <c r="J245" s="42">
        <f t="shared" si="17"/>
        <v>0</v>
      </c>
      <c r="K245" s="318"/>
      <c r="L245" s="55" t="s">
        <v>264</v>
      </c>
      <c r="M245" s="55">
        <v>3.5</v>
      </c>
      <c r="N245" s="136" t="s">
        <v>105</v>
      </c>
      <c r="O245" s="137" t="s">
        <v>1094</v>
      </c>
      <c r="P245" s="878"/>
      <c r="Q245" s="44">
        <v>28</v>
      </c>
      <c r="R245" s="44">
        <v>25</v>
      </c>
      <c r="S245" s="329"/>
    </row>
    <row r="246" spans="1:19" ht="11.25" customHeight="1" x14ac:dyDescent="0.15">
      <c r="A246" s="814"/>
      <c r="B246" s="856" t="s">
        <v>83</v>
      </c>
      <c r="C246" s="500" t="s">
        <v>441</v>
      </c>
      <c r="D246" s="70">
        <v>8</v>
      </c>
      <c r="E246" s="216"/>
      <c r="F246" s="134"/>
      <c r="G246" s="134"/>
      <c r="H246" s="134"/>
      <c r="I246" s="70">
        <f t="shared" si="16"/>
        <v>0</v>
      </c>
      <c r="J246" s="42">
        <f t="shared" si="17"/>
        <v>0</v>
      </c>
      <c r="K246" s="318"/>
      <c r="L246" s="55" t="s">
        <v>264</v>
      </c>
      <c r="M246" s="55">
        <v>3.3</v>
      </c>
      <c r="N246" s="136" t="s">
        <v>105</v>
      </c>
      <c r="O246" s="137" t="s">
        <v>1094</v>
      </c>
      <c r="P246" s="879" t="s">
        <v>711</v>
      </c>
      <c r="Q246" s="44">
        <v>10</v>
      </c>
      <c r="R246" s="44">
        <v>8</v>
      </c>
      <c r="S246" s="329"/>
    </row>
    <row r="247" spans="1:19" ht="13.5" customHeight="1" x14ac:dyDescent="0.15">
      <c r="A247" s="814"/>
      <c r="B247" s="817"/>
      <c r="C247" s="500" t="s">
        <v>442</v>
      </c>
      <c r="D247" s="70">
        <v>8</v>
      </c>
      <c r="E247" s="216"/>
      <c r="F247" s="134"/>
      <c r="G247" s="134"/>
      <c r="H247" s="134"/>
      <c r="I247" s="70">
        <f t="shared" si="16"/>
        <v>0</v>
      </c>
      <c r="J247" s="42">
        <f t="shared" si="17"/>
        <v>0</v>
      </c>
      <c r="K247" s="318"/>
      <c r="L247" s="55" t="s">
        <v>264</v>
      </c>
      <c r="M247" s="55">
        <v>3.3</v>
      </c>
      <c r="N247" s="136" t="s">
        <v>105</v>
      </c>
      <c r="O247" s="137" t="s">
        <v>1094</v>
      </c>
      <c r="P247" s="879"/>
      <c r="Q247" s="44">
        <v>11</v>
      </c>
      <c r="R247" s="44">
        <v>6</v>
      </c>
      <c r="S247" s="329"/>
    </row>
    <row r="248" spans="1:19" ht="11.25" customHeight="1" x14ac:dyDescent="0.15">
      <c r="A248" s="814"/>
      <c r="B248" s="817"/>
      <c r="C248" s="507" t="s">
        <v>443</v>
      </c>
      <c r="D248" s="124">
        <v>6</v>
      </c>
      <c r="E248" s="271"/>
      <c r="F248" s="123"/>
      <c r="G248" s="123"/>
      <c r="H248" s="123"/>
      <c r="I248" s="124">
        <f t="shared" ref="I248:I279" si="18">E248+G248</f>
        <v>0</v>
      </c>
      <c r="J248" s="125">
        <f t="shared" ref="J248:J279" si="19">F248+H248</f>
        <v>0</v>
      </c>
      <c r="K248" s="327"/>
      <c r="L248" s="139" t="s">
        <v>264</v>
      </c>
      <c r="M248" s="139">
        <v>3.3</v>
      </c>
      <c r="N248" s="141" t="s">
        <v>105</v>
      </c>
      <c r="O248" s="161" t="s">
        <v>1094</v>
      </c>
      <c r="P248" s="879"/>
      <c r="Q248" s="44">
        <v>3</v>
      </c>
      <c r="R248" s="44">
        <v>3</v>
      </c>
      <c r="S248" s="329"/>
    </row>
    <row r="249" spans="1:19" ht="13.5" customHeight="1" x14ac:dyDescent="0.15">
      <c r="A249" s="815"/>
      <c r="B249" s="818"/>
      <c r="C249" s="438" t="s">
        <v>444</v>
      </c>
      <c r="D249" s="122">
        <v>10</v>
      </c>
      <c r="E249" s="218"/>
      <c r="F249" s="177"/>
      <c r="G249" s="177"/>
      <c r="H249" s="177"/>
      <c r="I249" s="122">
        <f t="shared" si="18"/>
        <v>0</v>
      </c>
      <c r="J249" s="49">
        <f t="shared" si="19"/>
        <v>0</v>
      </c>
      <c r="K249" s="321"/>
      <c r="L249" s="53" t="s">
        <v>264</v>
      </c>
      <c r="M249" s="53">
        <v>3.3</v>
      </c>
      <c r="N249" s="127" t="s">
        <v>105</v>
      </c>
      <c r="O249" s="58" t="s">
        <v>1094</v>
      </c>
      <c r="P249" s="880"/>
      <c r="Q249" s="14">
        <v>4</v>
      </c>
      <c r="R249" s="14">
        <v>4</v>
      </c>
      <c r="S249" s="330"/>
    </row>
    <row r="250" spans="1:19" x14ac:dyDescent="0.15">
      <c r="A250" s="862" t="s">
        <v>73</v>
      </c>
      <c r="B250" s="816" t="s">
        <v>445</v>
      </c>
      <c r="C250" s="583" t="s">
        <v>144</v>
      </c>
      <c r="D250" s="865">
        <v>100</v>
      </c>
      <c r="E250" s="215"/>
      <c r="F250" s="115"/>
      <c r="G250" s="115"/>
      <c r="H250" s="115"/>
      <c r="I250" s="69">
        <f t="shared" si="18"/>
        <v>0</v>
      </c>
      <c r="J250" s="48">
        <f t="shared" si="19"/>
        <v>0</v>
      </c>
      <c r="K250" s="316"/>
      <c r="L250" s="52" t="s">
        <v>264</v>
      </c>
      <c r="M250" s="52">
        <v>3.5</v>
      </c>
      <c r="N250" s="116" t="s">
        <v>105</v>
      </c>
      <c r="O250" s="57" t="s">
        <v>44</v>
      </c>
      <c r="P250" s="13" t="s">
        <v>585</v>
      </c>
      <c r="Q250" s="13">
        <v>6</v>
      </c>
      <c r="R250" s="13">
        <v>6</v>
      </c>
      <c r="S250" s="13"/>
    </row>
    <row r="251" spans="1:19" ht="13.5" customHeight="1" x14ac:dyDescent="0.15">
      <c r="A251" s="863"/>
      <c r="B251" s="817"/>
      <c r="C251" s="500" t="s">
        <v>446</v>
      </c>
      <c r="D251" s="866"/>
      <c r="E251" s="216"/>
      <c r="F251" s="134"/>
      <c r="G251" s="134"/>
      <c r="H251" s="134"/>
      <c r="I251" s="70">
        <f t="shared" si="18"/>
        <v>0</v>
      </c>
      <c r="J251" s="42">
        <f t="shared" si="19"/>
        <v>0</v>
      </c>
      <c r="K251" s="318"/>
      <c r="L251" s="55" t="s">
        <v>264</v>
      </c>
      <c r="M251" s="55">
        <v>3.5</v>
      </c>
      <c r="N251" s="136" t="s">
        <v>105</v>
      </c>
      <c r="O251" s="137" t="s">
        <v>44</v>
      </c>
      <c r="P251" s="44" t="s">
        <v>585</v>
      </c>
      <c r="Q251" s="44">
        <v>9</v>
      </c>
      <c r="R251" s="44">
        <v>9</v>
      </c>
      <c r="S251" s="44"/>
    </row>
    <row r="252" spans="1:19" ht="13.5" customHeight="1" x14ac:dyDescent="0.15">
      <c r="A252" s="863"/>
      <c r="B252" s="817"/>
      <c r="C252" s="500" t="s">
        <v>65</v>
      </c>
      <c r="D252" s="866"/>
      <c r="E252" s="216"/>
      <c r="F252" s="134"/>
      <c r="G252" s="134"/>
      <c r="H252" s="134"/>
      <c r="I252" s="70">
        <f t="shared" si="18"/>
        <v>0</v>
      </c>
      <c r="J252" s="42">
        <f t="shared" si="19"/>
        <v>0</v>
      </c>
      <c r="K252" s="318"/>
      <c r="L252" s="55" t="s">
        <v>264</v>
      </c>
      <c r="M252" s="331">
        <v>4</v>
      </c>
      <c r="N252" s="136" t="s">
        <v>105</v>
      </c>
      <c r="O252" s="137" t="s">
        <v>44</v>
      </c>
      <c r="P252" s="44" t="s">
        <v>585</v>
      </c>
      <c r="Q252" s="44">
        <v>29</v>
      </c>
      <c r="R252" s="44">
        <v>20</v>
      </c>
      <c r="S252" s="44"/>
    </row>
    <row r="253" spans="1:19" ht="13.5" customHeight="1" x14ac:dyDescent="0.15">
      <c r="A253" s="863"/>
      <c r="B253" s="817"/>
      <c r="C253" s="500" t="s">
        <v>74</v>
      </c>
      <c r="D253" s="866"/>
      <c r="E253" s="216"/>
      <c r="F253" s="134"/>
      <c r="G253" s="134"/>
      <c r="H253" s="134"/>
      <c r="I253" s="70">
        <f t="shared" si="18"/>
        <v>0</v>
      </c>
      <c r="J253" s="42">
        <f t="shared" si="19"/>
        <v>0</v>
      </c>
      <c r="K253" s="318"/>
      <c r="L253" s="55" t="s">
        <v>264</v>
      </c>
      <c r="M253" s="55">
        <v>3.5</v>
      </c>
      <c r="N253" s="136" t="s">
        <v>105</v>
      </c>
      <c r="O253" s="137" t="s">
        <v>44</v>
      </c>
      <c r="P253" s="44" t="s">
        <v>585</v>
      </c>
      <c r="Q253" s="44">
        <v>23</v>
      </c>
      <c r="R253" s="44">
        <v>23</v>
      </c>
      <c r="S253" s="44"/>
    </row>
    <row r="254" spans="1:19" ht="13.5" customHeight="1" x14ac:dyDescent="0.15">
      <c r="A254" s="863"/>
      <c r="B254" s="817"/>
      <c r="C254" s="500" t="s">
        <v>447</v>
      </c>
      <c r="D254" s="866"/>
      <c r="E254" s="216"/>
      <c r="F254" s="134"/>
      <c r="G254" s="134"/>
      <c r="H254" s="134"/>
      <c r="I254" s="70">
        <f t="shared" si="18"/>
        <v>0</v>
      </c>
      <c r="J254" s="42">
        <f t="shared" si="19"/>
        <v>0</v>
      </c>
      <c r="K254" s="318"/>
      <c r="L254" s="55" t="s">
        <v>264</v>
      </c>
      <c r="M254" s="55">
        <v>3.5</v>
      </c>
      <c r="N254" s="136" t="s">
        <v>105</v>
      </c>
      <c r="O254" s="137" t="s">
        <v>44</v>
      </c>
      <c r="P254" s="44" t="s">
        <v>585</v>
      </c>
      <c r="Q254" s="44">
        <v>24</v>
      </c>
      <c r="R254" s="44">
        <v>8</v>
      </c>
      <c r="S254" s="44"/>
    </row>
    <row r="255" spans="1:19" ht="13.5" customHeight="1" x14ac:dyDescent="0.15">
      <c r="A255" s="863"/>
      <c r="B255" s="817"/>
      <c r="C255" s="500" t="s">
        <v>75</v>
      </c>
      <c r="D255" s="866"/>
      <c r="E255" s="216"/>
      <c r="F255" s="134"/>
      <c r="G255" s="134"/>
      <c r="H255" s="134"/>
      <c r="I255" s="70">
        <f t="shared" si="18"/>
        <v>0</v>
      </c>
      <c r="J255" s="42">
        <f t="shared" si="19"/>
        <v>0</v>
      </c>
      <c r="K255" s="318"/>
      <c r="L255" s="55" t="s">
        <v>264</v>
      </c>
      <c r="M255" s="55">
        <v>3.5</v>
      </c>
      <c r="N255" s="136" t="s">
        <v>105</v>
      </c>
      <c r="O255" s="137" t="s">
        <v>44</v>
      </c>
      <c r="P255" s="44" t="s">
        <v>585</v>
      </c>
      <c r="Q255" s="44">
        <v>18</v>
      </c>
      <c r="R255" s="44">
        <v>16</v>
      </c>
      <c r="S255" s="44"/>
    </row>
    <row r="256" spans="1:19" ht="13.5" customHeight="1" x14ac:dyDescent="0.15">
      <c r="A256" s="863"/>
      <c r="B256" s="817"/>
      <c r="C256" s="500" t="s">
        <v>713</v>
      </c>
      <c r="D256" s="866"/>
      <c r="E256" s="216"/>
      <c r="F256" s="134"/>
      <c r="G256" s="134"/>
      <c r="H256" s="134"/>
      <c r="I256" s="70">
        <f t="shared" si="18"/>
        <v>0</v>
      </c>
      <c r="J256" s="42">
        <f t="shared" si="19"/>
        <v>0</v>
      </c>
      <c r="K256" s="318"/>
      <c r="L256" s="55" t="s">
        <v>97</v>
      </c>
      <c r="M256" s="55">
        <v>3.5</v>
      </c>
      <c r="N256" s="136" t="s">
        <v>105</v>
      </c>
      <c r="O256" s="137" t="s">
        <v>44</v>
      </c>
      <c r="P256" s="44" t="s">
        <v>585</v>
      </c>
      <c r="Q256" s="44">
        <v>35</v>
      </c>
      <c r="R256" s="44">
        <v>29</v>
      </c>
      <c r="S256" s="44"/>
    </row>
    <row r="257" spans="1:19" ht="13.5" customHeight="1" x14ac:dyDescent="0.15">
      <c r="A257" s="863"/>
      <c r="B257" s="817"/>
      <c r="C257" s="500" t="s">
        <v>448</v>
      </c>
      <c r="D257" s="866"/>
      <c r="E257" s="216"/>
      <c r="F257" s="134"/>
      <c r="G257" s="134"/>
      <c r="H257" s="134"/>
      <c r="I257" s="70">
        <f t="shared" si="18"/>
        <v>0</v>
      </c>
      <c r="J257" s="42">
        <f t="shared" si="19"/>
        <v>0</v>
      </c>
      <c r="K257" s="318"/>
      <c r="L257" s="55" t="s">
        <v>264</v>
      </c>
      <c r="M257" s="55">
        <v>3.5</v>
      </c>
      <c r="N257" s="136" t="s">
        <v>105</v>
      </c>
      <c r="O257" s="137" t="s">
        <v>44</v>
      </c>
      <c r="P257" s="44" t="s">
        <v>585</v>
      </c>
      <c r="Q257" s="44">
        <v>3</v>
      </c>
      <c r="R257" s="44">
        <v>3</v>
      </c>
      <c r="S257" s="44"/>
    </row>
    <row r="258" spans="1:19" ht="13.5" customHeight="1" x14ac:dyDescent="0.15">
      <c r="A258" s="863"/>
      <c r="B258" s="817"/>
      <c r="C258" s="500" t="s">
        <v>449</v>
      </c>
      <c r="D258" s="866"/>
      <c r="E258" s="216"/>
      <c r="F258" s="134"/>
      <c r="G258" s="134"/>
      <c r="H258" s="134"/>
      <c r="I258" s="70">
        <f t="shared" si="18"/>
        <v>0</v>
      </c>
      <c r="J258" s="42">
        <f t="shared" si="19"/>
        <v>0</v>
      </c>
      <c r="K258" s="318"/>
      <c r="L258" s="55" t="s">
        <v>264</v>
      </c>
      <c r="M258" s="55">
        <v>3.5</v>
      </c>
      <c r="N258" s="136" t="s">
        <v>105</v>
      </c>
      <c r="O258" s="137" t="s">
        <v>44</v>
      </c>
      <c r="P258" s="44" t="s">
        <v>585</v>
      </c>
      <c r="Q258" s="44">
        <v>22</v>
      </c>
      <c r="R258" s="44">
        <v>19</v>
      </c>
      <c r="S258" s="44"/>
    </row>
    <row r="259" spans="1:19" ht="13.5" customHeight="1" x14ac:dyDescent="0.15">
      <c r="A259" s="863"/>
      <c r="B259" s="817"/>
      <c r="C259" s="500" t="s">
        <v>76</v>
      </c>
      <c r="D259" s="866"/>
      <c r="E259" s="216"/>
      <c r="F259" s="134"/>
      <c r="G259" s="134"/>
      <c r="H259" s="134"/>
      <c r="I259" s="70">
        <f t="shared" si="18"/>
        <v>0</v>
      </c>
      <c r="J259" s="42">
        <f t="shared" si="19"/>
        <v>0</v>
      </c>
      <c r="K259" s="318"/>
      <c r="L259" s="55" t="s">
        <v>264</v>
      </c>
      <c r="M259" s="55">
        <v>3.5</v>
      </c>
      <c r="N259" s="136" t="s">
        <v>105</v>
      </c>
      <c r="O259" s="137" t="s">
        <v>44</v>
      </c>
      <c r="P259" s="44" t="s">
        <v>585</v>
      </c>
      <c r="Q259" s="44">
        <v>4</v>
      </c>
      <c r="R259" s="44">
        <v>4</v>
      </c>
      <c r="S259" s="44"/>
    </row>
    <row r="260" spans="1:19" ht="13.5" customHeight="1" x14ac:dyDescent="0.15">
      <c r="A260" s="863"/>
      <c r="B260" s="817"/>
      <c r="C260" s="500" t="s">
        <v>77</v>
      </c>
      <c r="D260" s="866"/>
      <c r="E260" s="216"/>
      <c r="F260" s="134"/>
      <c r="G260" s="134"/>
      <c r="H260" s="134"/>
      <c r="I260" s="70">
        <f t="shared" si="18"/>
        <v>0</v>
      </c>
      <c r="J260" s="42">
        <f t="shared" si="19"/>
        <v>0</v>
      </c>
      <c r="K260" s="318"/>
      <c r="L260" s="55" t="s">
        <v>264</v>
      </c>
      <c r="M260" s="55">
        <v>3.5</v>
      </c>
      <c r="N260" s="136" t="s">
        <v>105</v>
      </c>
      <c r="O260" s="137" t="s">
        <v>44</v>
      </c>
      <c r="P260" s="44" t="s">
        <v>585</v>
      </c>
      <c r="Q260" s="44">
        <v>11</v>
      </c>
      <c r="R260" s="44">
        <v>11</v>
      </c>
      <c r="S260" s="44"/>
    </row>
    <row r="261" spans="1:19" ht="13.5" customHeight="1" x14ac:dyDescent="0.15">
      <c r="A261" s="863"/>
      <c r="B261" s="818"/>
      <c r="C261" s="438" t="s">
        <v>145</v>
      </c>
      <c r="D261" s="867"/>
      <c r="E261" s="218"/>
      <c r="F261" s="177"/>
      <c r="G261" s="177"/>
      <c r="H261" s="177"/>
      <c r="I261" s="122">
        <f t="shared" si="18"/>
        <v>0</v>
      </c>
      <c r="J261" s="49">
        <f t="shared" si="19"/>
        <v>0</v>
      </c>
      <c r="K261" s="321"/>
      <c r="L261" s="53" t="s">
        <v>14</v>
      </c>
      <c r="M261" s="53">
        <v>3.5</v>
      </c>
      <c r="N261" s="127" t="s">
        <v>105</v>
      </c>
      <c r="O261" s="58" t="s">
        <v>44</v>
      </c>
      <c r="P261" s="14" t="s">
        <v>585</v>
      </c>
      <c r="Q261" s="14">
        <v>7</v>
      </c>
      <c r="R261" s="14">
        <v>6</v>
      </c>
      <c r="S261" s="14"/>
    </row>
    <row r="262" spans="1:19" ht="33.75" x14ac:dyDescent="0.15">
      <c r="A262" s="863"/>
      <c r="B262" s="450" t="s">
        <v>277</v>
      </c>
      <c r="C262" s="439" t="s">
        <v>450</v>
      </c>
      <c r="D262" s="148" t="s">
        <v>124</v>
      </c>
      <c r="E262" s="263"/>
      <c r="F262" s="149"/>
      <c r="G262" s="149"/>
      <c r="H262" s="149"/>
      <c r="I262" s="148">
        <f t="shared" si="18"/>
        <v>0</v>
      </c>
      <c r="J262" s="54">
        <f t="shared" si="19"/>
        <v>0</v>
      </c>
      <c r="K262" s="324"/>
      <c r="L262" s="2" t="s">
        <v>14</v>
      </c>
      <c r="M262" s="2">
        <v>3.5</v>
      </c>
      <c r="N262" s="15" t="s">
        <v>105</v>
      </c>
      <c r="O262" s="33" t="s">
        <v>29</v>
      </c>
      <c r="P262" s="332" t="s">
        <v>712</v>
      </c>
      <c r="Q262" s="3">
        <v>3</v>
      </c>
      <c r="R262" s="3">
        <v>3</v>
      </c>
      <c r="S262" s="3"/>
    </row>
    <row r="263" spans="1:19" ht="13.5" customHeight="1" x14ac:dyDescent="0.15">
      <c r="A263" s="863"/>
      <c r="B263" s="868" t="s">
        <v>1095</v>
      </c>
      <c r="C263" s="583" t="s">
        <v>144</v>
      </c>
      <c r="D263" s="865">
        <v>26</v>
      </c>
      <c r="E263" s="215"/>
      <c r="F263" s="115"/>
      <c r="G263" s="115"/>
      <c r="H263" s="115"/>
      <c r="I263" s="69">
        <f t="shared" si="18"/>
        <v>0</v>
      </c>
      <c r="J263" s="48">
        <f t="shared" si="19"/>
        <v>0</v>
      </c>
      <c r="K263" s="316"/>
      <c r="L263" s="52" t="s">
        <v>264</v>
      </c>
      <c r="M263" s="52">
        <v>3.5</v>
      </c>
      <c r="N263" s="116" t="s">
        <v>105</v>
      </c>
      <c r="O263" s="57" t="s">
        <v>44</v>
      </c>
      <c r="P263" s="831" t="s">
        <v>146</v>
      </c>
      <c r="Q263" s="13">
        <v>1</v>
      </c>
      <c r="R263" s="455">
        <v>1</v>
      </c>
      <c r="S263" s="28"/>
    </row>
    <row r="264" spans="1:19" ht="13.5" customHeight="1" x14ac:dyDescent="0.15">
      <c r="A264" s="863"/>
      <c r="B264" s="869"/>
      <c r="C264" s="500" t="s">
        <v>446</v>
      </c>
      <c r="D264" s="866"/>
      <c r="E264" s="216"/>
      <c r="F264" s="134"/>
      <c r="G264" s="134"/>
      <c r="H264" s="134"/>
      <c r="I264" s="70">
        <f t="shared" si="18"/>
        <v>0</v>
      </c>
      <c r="J264" s="42">
        <f t="shared" si="19"/>
        <v>0</v>
      </c>
      <c r="K264" s="318"/>
      <c r="L264" s="55" t="s">
        <v>264</v>
      </c>
      <c r="M264" s="55">
        <v>3.5</v>
      </c>
      <c r="N264" s="136" t="s">
        <v>105</v>
      </c>
      <c r="O264" s="137" t="s">
        <v>44</v>
      </c>
      <c r="P264" s="832"/>
      <c r="Q264" s="44">
        <v>0</v>
      </c>
      <c r="R264" s="320" t="s">
        <v>359</v>
      </c>
      <c r="S264" s="56" t="s">
        <v>857</v>
      </c>
    </row>
    <row r="265" spans="1:19" ht="13.5" customHeight="1" x14ac:dyDescent="0.15">
      <c r="A265" s="863"/>
      <c r="B265" s="869"/>
      <c r="C265" s="500" t="s">
        <v>65</v>
      </c>
      <c r="D265" s="866"/>
      <c r="E265" s="216"/>
      <c r="F265" s="134"/>
      <c r="G265" s="134"/>
      <c r="H265" s="134"/>
      <c r="I265" s="70">
        <f t="shared" si="18"/>
        <v>0</v>
      </c>
      <c r="J265" s="42">
        <f t="shared" si="19"/>
        <v>0</v>
      </c>
      <c r="K265" s="318"/>
      <c r="L265" s="55" t="s">
        <v>264</v>
      </c>
      <c r="M265" s="331">
        <v>4</v>
      </c>
      <c r="N265" s="136" t="s">
        <v>105</v>
      </c>
      <c r="O265" s="137" t="s">
        <v>44</v>
      </c>
      <c r="P265" s="832"/>
      <c r="Q265" s="44">
        <v>9</v>
      </c>
      <c r="R265" s="320">
        <v>7</v>
      </c>
      <c r="S265" s="56"/>
    </row>
    <row r="266" spans="1:19" ht="13.5" customHeight="1" x14ac:dyDescent="0.15">
      <c r="A266" s="863"/>
      <c r="B266" s="869"/>
      <c r="C266" s="500" t="s">
        <v>74</v>
      </c>
      <c r="D266" s="866"/>
      <c r="E266" s="216"/>
      <c r="F266" s="134"/>
      <c r="G266" s="134"/>
      <c r="H266" s="134"/>
      <c r="I266" s="70">
        <f t="shared" si="18"/>
        <v>0</v>
      </c>
      <c r="J266" s="42">
        <f t="shared" si="19"/>
        <v>0</v>
      </c>
      <c r="K266" s="318"/>
      <c r="L266" s="55" t="s">
        <v>264</v>
      </c>
      <c r="M266" s="55">
        <v>3.5</v>
      </c>
      <c r="N266" s="136" t="s">
        <v>105</v>
      </c>
      <c r="O266" s="137" t="s">
        <v>44</v>
      </c>
      <c r="P266" s="832"/>
      <c r="Q266" s="44">
        <v>2</v>
      </c>
      <c r="R266" s="320">
        <v>2</v>
      </c>
      <c r="S266" s="56"/>
    </row>
    <row r="267" spans="1:19" ht="13.5" customHeight="1" x14ac:dyDescent="0.15">
      <c r="A267" s="863"/>
      <c r="B267" s="869"/>
      <c r="C267" s="500" t="s">
        <v>447</v>
      </c>
      <c r="D267" s="866"/>
      <c r="E267" s="216"/>
      <c r="F267" s="134"/>
      <c r="G267" s="134"/>
      <c r="H267" s="134"/>
      <c r="I267" s="70">
        <f t="shared" si="18"/>
        <v>0</v>
      </c>
      <c r="J267" s="42">
        <f t="shared" si="19"/>
        <v>0</v>
      </c>
      <c r="K267" s="318"/>
      <c r="L267" s="55" t="s">
        <v>264</v>
      </c>
      <c r="M267" s="55">
        <v>3.5</v>
      </c>
      <c r="N267" s="136" t="s">
        <v>105</v>
      </c>
      <c r="O267" s="137" t="s">
        <v>44</v>
      </c>
      <c r="P267" s="832"/>
      <c r="Q267" s="44">
        <v>1</v>
      </c>
      <c r="R267" s="320">
        <v>1</v>
      </c>
      <c r="S267" s="56"/>
    </row>
    <row r="268" spans="1:19" ht="13.5" customHeight="1" x14ac:dyDescent="0.15">
      <c r="A268" s="863"/>
      <c r="B268" s="869"/>
      <c r="C268" s="500" t="s">
        <v>75</v>
      </c>
      <c r="D268" s="866"/>
      <c r="E268" s="216"/>
      <c r="F268" s="134"/>
      <c r="G268" s="134"/>
      <c r="H268" s="134"/>
      <c r="I268" s="70">
        <f t="shared" si="18"/>
        <v>0</v>
      </c>
      <c r="J268" s="42">
        <f t="shared" si="19"/>
        <v>0</v>
      </c>
      <c r="K268" s="318"/>
      <c r="L268" s="55" t="s">
        <v>264</v>
      </c>
      <c r="M268" s="55">
        <v>3.5</v>
      </c>
      <c r="N268" s="136" t="s">
        <v>105</v>
      </c>
      <c r="O268" s="137" t="s">
        <v>44</v>
      </c>
      <c r="P268" s="832"/>
      <c r="Q268" s="44">
        <v>0</v>
      </c>
      <c r="R268" s="320" t="s">
        <v>359</v>
      </c>
      <c r="S268" s="56" t="s">
        <v>857</v>
      </c>
    </row>
    <row r="269" spans="1:19" ht="13.5" customHeight="1" x14ac:dyDescent="0.15">
      <c r="A269" s="863"/>
      <c r="B269" s="869"/>
      <c r="C269" s="500" t="s">
        <v>713</v>
      </c>
      <c r="D269" s="866"/>
      <c r="E269" s="216"/>
      <c r="F269" s="134"/>
      <c r="G269" s="134"/>
      <c r="H269" s="134"/>
      <c r="I269" s="70">
        <f t="shared" si="18"/>
        <v>0</v>
      </c>
      <c r="J269" s="42">
        <f t="shared" si="19"/>
        <v>0</v>
      </c>
      <c r="K269" s="318"/>
      <c r="L269" s="55" t="s">
        <v>97</v>
      </c>
      <c r="M269" s="55">
        <v>3.5</v>
      </c>
      <c r="N269" s="136" t="s">
        <v>105</v>
      </c>
      <c r="O269" s="137" t="s">
        <v>44</v>
      </c>
      <c r="P269" s="832"/>
      <c r="Q269" s="44">
        <v>0</v>
      </c>
      <c r="R269" s="320" t="s">
        <v>359</v>
      </c>
      <c r="S269" s="56" t="s">
        <v>857</v>
      </c>
    </row>
    <row r="270" spans="1:19" ht="13.5" customHeight="1" x14ac:dyDescent="0.15">
      <c r="A270" s="863"/>
      <c r="B270" s="869"/>
      <c r="C270" s="500" t="s">
        <v>45</v>
      </c>
      <c r="D270" s="866"/>
      <c r="E270" s="216"/>
      <c r="F270" s="134"/>
      <c r="G270" s="134"/>
      <c r="H270" s="134"/>
      <c r="I270" s="70">
        <f t="shared" si="18"/>
        <v>0</v>
      </c>
      <c r="J270" s="42">
        <f t="shared" si="19"/>
        <v>0</v>
      </c>
      <c r="K270" s="318"/>
      <c r="L270" s="55" t="s">
        <v>264</v>
      </c>
      <c r="M270" s="55">
        <v>3.5</v>
      </c>
      <c r="N270" s="136" t="s">
        <v>105</v>
      </c>
      <c r="O270" s="137" t="s">
        <v>44</v>
      </c>
      <c r="P270" s="832"/>
      <c r="Q270" s="44">
        <v>1</v>
      </c>
      <c r="R270" s="320">
        <v>1</v>
      </c>
      <c r="S270" s="56"/>
    </row>
    <row r="271" spans="1:19" ht="13.5" customHeight="1" x14ac:dyDescent="0.15">
      <c r="A271" s="863"/>
      <c r="B271" s="869"/>
      <c r="C271" s="500" t="s">
        <v>449</v>
      </c>
      <c r="D271" s="866"/>
      <c r="E271" s="216"/>
      <c r="F271" s="134"/>
      <c r="G271" s="134"/>
      <c r="H271" s="134"/>
      <c r="I271" s="70">
        <f t="shared" si="18"/>
        <v>0</v>
      </c>
      <c r="J271" s="42">
        <f t="shared" si="19"/>
        <v>0</v>
      </c>
      <c r="K271" s="318"/>
      <c r="L271" s="55" t="s">
        <v>264</v>
      </c>
      <c r="M271" s="55">
        <v>3.5</v>
      </c>
      <c r="N271" s="136" t="s">
        <v>105</v>
      </c>
      <c r="O271" s="137" t="s">
        <v>44</v>
      </c>
      <c r="P271" s="832"/>
      <c r="Q271" s="44">
        <v>0</v>
      </c>
      <c r="R271" s="320" t="s">
        <v>359</v>
      </c>
      <c r="S271" s="56" t="s">
        <v>857</v>
      </c>
    </row>
    <row r="272" spans="1:19" ht="13.5" customHeight="1" x14ac:dyDescent="0.15">
      <c r="A272" s="863"/>
      <c r="B272" s="869"/>
      <c r="C272" s="500" t="s">
        <v>76</v>
      </c>
      <c r="D272" s="866"/>
      <c r="E272" s="216"/>
      <c r="F272" s="134"/>
      <c r="G272" s="134"/>
      <c r="H272" s="134"/>
      <c r="I272" s="70">
        <f t="shared" si="18"/>
        <v>0</v>
      </c>
      <c r="J272" s="42">
        <f t="shared" si="19"/>
        <v>0</v>
      </c>
      <c r="K272" s="318"/>
      <c r="L272" s="55" t="s">
        <v>264</v>
      </c>
      <c r="M272" s="55">
        <v>3.5</v>
      </c>
      <c r="N272" s="136" t="s">
        <v>105</v>
      </c>
      <c r="O272" s="137" t="s">
        <v>44</v>
      </c>
      <c r="P272" s="832"/>
      <c r="Q272" s="44">
        <v>0</v>
      </c>
      <c r="R272" s="320" t="s">
        <v>359</v>
      </c>
      <c r="S272" s="56" t="s">
        <v>857</v>
      </c>
    </row>
    <row r="273" spans="1:20" ht="13.5" customHeight="1" x14ac:dyDescent="0.15">
      <c r="A273" s="863"/>
      <c r="B273" s="869"/>
      <c r="C273" s="506" t="s">
        <v>77</v>
      </c>
      <c r="D273" s="866"/>
      <c r="E273" s="224"/>
      <c r="F273" s="143"/>
      <c r="G273" s="143"/>
      <c r="H273" s="143"/>
      <c r="I273" s="144">
        <f t="shared" si="18"/>
        <v>0</v>
      </c>
      <c r="J273" s="174">
        <f t="shared" si="19"/>
        <v>0</v>
      </c>
      <c r="K273" s="333"/>
      <c r="L273" s="157" t="s">
        <v>264</v>
      </c>
      <c r="M273" s="157">
        <v>3.5</v>
      </c>
      <c r="N273" s="158" t="s">
        <v>105</v>
      </c>
      <c r="O273" s="159" t="s">
        <v>44</v>
      </c>
      <c r="P273" s="832"/>
      <c r="Q273" s="129">
        <v>0</v>
      </c>
      <c r="R273" s="451" t="s">
        <v>359</v>
      </c>
      <c r="S273" s="175" t="s">
        <v>857</v>
      </c>
    </row>
    <row r="274" spans="1:20" ht="13.5" customHeight="1" x14ac:dyDescent="0.15">
      <c r="A274" s="863"/>
      <c r="B274" s="870"/>
      <c r="C274" s="500" t="s">
        <v>145</v>
      </c>
      <c r="D274" s="871"/>
      <c r="E274" s="216"/>
      <c r="F274" s="134"/>
      <c r="G274" s="134"/>
      <c r="H274" s="134"/>
      <c r="I274" s="70">
        <f t="shared" si="18"/>
        <v>0</v>
      </c>
      <c r="J274" s="42">
        <f t="shared" si="19"/>
        <v>0</v>
      </c>
      <c r="K274" s="318"/>
      <c r="L274" s="55" t="s">
        <v>14</v>
      </c>
      <c r="M274" s="55">
        <v>3.5</v>
      </c>
      <c r="N274" s="136" t="s">
        <v>105</v>
      </c>
      <c r="O274" s="137" t="s">
        <v>44</v>
      </c>
      <c r="P274" s="872"/>
      <c r="Q274" s="44">
        <v>0</v>
      </c>
      <c r="R274" s="320" t="s">
        <v>359</v>
      </c>
      <c r="S274" s="56" t="s">
        <v>857</v>
      </c>
    </row>
    <row r="275" spans="1:20" ht="13.5" customHeight="1" x14ac:dyDescent="0.15">
      <c r="A275" s="863"/>
      <c r="B275" s="856" t="s">
        <v>13</v>
      </c>
      <c r="C275" s="593" t="s">
        <v>208</v>
      </c>
      <c r="D275" s="873">
        <v>65</v>
      </c>
      <c r="E275" s="452"/>
      <c r="F275" s="123"/>
      <c r="G275" s="123"/>
      <c r="H275" s="123"/>
      <c r="I275" s="124">
        <f t="shared" si="18"/>
        <v>0</v>
      </c>
      <c r="J275" s="496">
        <f t="shared" si="19"/>
        <v>0</v>
      </c>
      <c r="K275" s="327"/>
      <c r="L275" s="29" t="s">
        <v>14</v>
      </c>
      <c r="M275" s="469">
        <v>3</v>
      </c>
      <c r="N275" s="141" t="s">
        <v>105</v>
      </c>
      <c r="O275" s="161" t="s">
        <v>320</v>
      </c>
      <c r="P275" s="857" t="s">
        <v>567</v>
      </c>
      <c r="Q275" s="85">
        <v>10</v>
      </c>
      <c r="R275" s="118">
        <v>8</v>
      </c>
      <c r="S275" s="119"/>
    </row>
    <row r="276" spans="1:20" ht="13.5" customHeight="1" x14ac:dyDescent="0.15">
      <c r="A276" s="864"/>
      <c r="B276" s="818"/>
      <c r="C276" s="591" t="s">
        <v>326</v>
      </c>
      <c r="D276" s="874"/>
      <c r="E276" s="377"/>
      <c r="F276" s="177"/>
      <c r="G276" s="177"/>
      <c r="H276" s="177"/>
      <c r="I276" s="122">
        <f t="shared" si="18"/>
        <v>0</v>
      </c>
      <c r="J276" s="290">
        <f t="shared" si="19"/>
        <v>0</v>
      </c>
      <c r="K276" s="321"/>
      <c r="L276" s="31" t="s">
        <v>14</v>
      </c>
      <c r="M276" s="378">
        <v>3</v>
      </c>
      <c r="N276" s="127" t="s">
        <v>105</v>
      </c>
      <c r="O276" s="58" t="s">
        <v>320</v>
      </c>
      <c r="P276" s="858"/>
      <c r="Q276" s="51">
        <v>6</v>
      </c>
      <c r="R276" s="14">
        <v>5</v>
      </c>
      <c r="S276" s="179"/>
    </row>
    <row r="277" spans="1:20" ht="10.5" customHeight="1" x14ac:dyDescent="0.15">
      <c r="A277" s="854" t="s">
        <v>451</v>
      </c>
      <c r="B277" s="821" t="s">
        <v>424</v>
      </c>
      <c r="C277" s="507" t="s">
        <v>65</v>
      </c>
      <c r="D277" s="124">
        <v>20</v>
      </c>
      <c r="E277" s="271"/>
      <c r="F277" s="123"/>
      <c r="G277" s="123"/>
      <c r="H277" s="123"/>
      <c r="I277" s="124">
        <f t="shared" si="18"/>
        <v>0</v>
      </c>
      <c r="J277" s="125">
        <f t="shared" si="19"/>
        <v>0</v>
      </c>
      <c r="K277" s="327"/>
      <c r="L277" s="139" t="s">
        <v>264</v>
      </c>
      <c r="M277" s="139">
        <v>3.5</v>
      </c>
      <c r="N277" s="141" t="s">
        <v>105</v>
      </c>
      <c r="O277" s="161" t="s">
        <v>46</v>
      </c>
      <c r="P277" s="118" t="s">
        <v>585</v>
      </c>
      <c r="Q277" s="118">
        <v>69</v>
      </c>
      <c r="R277" s="118">
        <v>18</v>
      </c>
      <c r="S277" s="118"/>
    </row>
    <row r="278" spans="1:20" x14ac:dyDescent="0.15">
      <c r="A278" s="824"/>
      <c r="B278" s="826"/>
      <c r="C278" s="500" t="s">
        <v>452</v>
      </c>
      <c r="D278" s="70">
        <v>33</v>
      </c>
      <c r="E278" s="216"/>
      <c r="F278" s="134"/>
      <c r="G278" s="134"/>
      <c r="H278" s="134"/>
      <c r="I278" s="70">
        <f t="shared" si="18"/>
        <v>0</v>
      </c>
      <c r="J278" s="42">
        <f t="shared" si="19"/>
        <v>0</v>
      </c>
      <c r="K278" s="318"/>
      <c r="L278" s="55" t="s">
        <v>264</v>
      </c>
      <c r="M278" s="55">
        <v>3.5</v>
      </c>
      <c r="N278" s="136" t="s">
        <v>105</v>
      </c>
      <c r="O278" s="137" t="s">
        <v>46</v>
      </c>
      <c r="P278" s="44" t="s">
        <v>585</v>
      </c>
      <c r="Q278" s="44">
        <v>75</v>
      </c>
      <c r="R278" s="44">
        <v>28</v>
      </c>
      <c r="S278" s="44"/>
    </row>
    <row r="279" spans="1:20" x14ac:dyDescent="0.15">
      <c r="A279" s="824"/>
      <c r="B279" s="856" t="s">
        <v>365</v>
      </c>
      <c r="C279" s="500" t="s">
        <v>453</v>
      </c>
      <c r="D279" s="70">
        <v>30</v>
      </c>
      <c r="E279" s="216"/>
      <c r="F279" s="134"/>
      <c r="G279" s="134"/>
      <c r="H279" s="134"/>
      <c r="I279" s="70">
        <f t="shared" si="18"/>
        <v>0</v>
      </c>
      <c r="J279" s="42">
        <f t="shared" si="19"/>
        <v>0</v>
      </c>
      <c r="K279" s="318"/>
      <c r="L279" s="55" t="s">
        <v>264</v>
      </c>
      <c r="M279" s="139">
        <v>3.2</v>
      </c>
      <c r="N279" s="136" t="s">
        <v>105</v>
      </c>
      <c r="O279" s="137" t="s">
        <v>39</v>
      </c>
      <c r="P279" s="44" t="s">
        <v>714</v>
      </c>
      <c r="Q279" s="44">
        <v>21</v>
      </c>
      <c r="R279" s="44">
        <v>21</v>
      </c>
      <c r="S279" s="44"/>
    </row>
    <row r="280" spans="1:20" x14ac:dyDescent="0.15">
      <c r="A280" s="855"/>
      <c r="B280" s="836"/>
      <c r="C280" s="506" t="s">
        <v>549</v>
      </c>
      <c r="D280" s="144">
        <v>45</v>
      </c>
      <c r="E280" s="224"/>
      <c r="F280" s="143"/>
      <c r="G280" s="143"/>
      <c r="H280" s="143"/>
      <c r="I280" s="144">
        <f t="shared" ref="I280:I312" si="20">E280+G280</f>
        <v>0</v>
      </c>
      <c r="J280" s="174">
        <f t="shared" ref="J280:J312" si="21">F280+H280</f>
        <v>0</v>
      </c>
      <c r="K280" s="333"/>
      <c r="L280" s="157" t="s">
        <v>97</v>
      </c>
      <c r="M280" s="167" t="s">
        <v>903</v>
      </c>
      <c r="N280" s="158" t="s">
        <v>105</v>
      </c>
      <c r="O280" s="137" t="s">
        <v>39</v>
      </c>
      <c r="P280" s="129" t="s">
        <v>585</v>
      </c>
      <c r="Q280" s="129">
        <v>9</v>
      </c>
      <c r="R280" s="129">
        <v>9</v>
      </c>
      <c r="S280" s="129"/>
    </row>
    <row r="281" spans="1:20" ht="13.5" customHeight="1" x14ac:dyDescent="0.15">
      <c r="A281" s="855"/>
      <c r="B281" s="856" t="s">
        <v>550</v>
      </c>
      <c r="C281" s="500" t="s">
        <v>550</v>
      </c>
      <c r="D281" s="70" t="s">
        <v>124</v>
      </c>
      <c r="E281" s="224"/>
      <c r="F281" s="143"/>
      <c r="G281" s="143"/>
      <c r="H281" s="143"/>
      <c r="I281" s="144">
        <f t="shared" si="20"/>
        <v>0</v>
      </c>
      <c r="J281" s="174">
        <f t="shared" si="21"/>
        <v>0</v>
      </c>
      <c r="K281" s="333"/>
      <c r="L281" s="157" t="s">
        <v>97</v>
      </c>
      <c r="M281" s="167">
        <v>3.5</v>
      </c>
      <c r="N281" s="158" t="s">
        <v>105</v>
      </c>
      <c r="O281" s="159" t="s">
        <v>46</v>
      </c>
      <c r="P281" s="175" t="s">
        <v>715</v>
      </c>
      <c r="Q281" s="861">
        <v>6</v>
      </c>
      <c r="R281" s="861">
        <v>3</v>
      </c>
      <c r="S281" s="175" t="s">
        <v>965</v>
      </c>
    </row>
    <row r="282" spans="1:20" ht="13.5" customHeight="1" x14ac:dyDescent="0.15">
      <c r="A282" s="825"/>
      <c r="B282" s="818"/>
      <c r="C282" s="502" t="s">
        <v>550</v>
      </c>
      <c r="D282" s="68" t="s">
        <v>124</v>
      </c>
      <c r="E282" s="218"/>
      <c r="F282" s="177"/>
      <c r="G282" s="177"/>
      <c r="H282" s="177"/>
      <c r="I282" s="122">
        <f t="shared" si="20"/>
        <v>0</v>
      </c>
      <c r="J282" s="49">
        <f t="shared" si="21"/>
        <v>0</v>
      </c>
      <c r="K282" s="321"/>
      <c r="L282" s="53" t="s">
        <v>264</v>
      </c>
      <c r="M282" s="53" t="s">
        <v>15</v>
      </c>
      <c r="N282" s="127" t="s">
        <v>105</v>
      </c>
      <c r="O282" s="58" t="s">
        <v>46</v>
      </c>
      <c r="P282" s="51" t="s">
        <v>716</v>
      </c>
      <c r="Q282" s="763"/>
      <c r="R282" s="763"/>
      <c r="S282" s="51" t="s">
        <v>964</v>
      </c>
    </row>
    <row r="283" spans="1:20" x14ac:dyDescent="0.15">
      <c r="A283" s="823" t="s">
        <v>78</v>
      </c>
      <c r="B283" s="821" t="s">
        <v>65</v>
      </c>
      <c r="C283" s="583" t="s">
        <v>65</v>
      </c>
      <c r="D283" s="69">
        <v>28</v>
      </c>
      <c r="E283" s="215"/>
      <c r="F283" s="115"/>
      <c r="G283" s="115"/>
      <c r="H283" s="115"/>
      <c r="I283" s="69">
        <f t="shared" si="20"/>
        <v>0</v>
      </c>
      <c r="J283" s="48">
        <f t="shared" si="21"/>
        <v>0</v>
      </c>
      <c r="K283" s="316"/>
      <c r="L283" s="52" t="s">
        <v>264</v>
      </c>
      <c r="M283" s="131" t="str">
        <f>M284</f>
        <v>－</v>
      </c>
      <c r="N283" s="116" t="s">
        <v>105</v>
      </c>
      <c r="O283" s="57" t="s">
        <v>454</v>
      </c>
      <c r="P283" s="13" t="s">
        <v>585</v>
      </c>
      <c r="Q283" s="13">
        <v>109</v>
      </c>
      <c r="R283" s="13">
        <v>41</v>
      </c>
      <c r="S283" s="28"/>
    </row>
    <row r="284" spans="1:20" x14ac:dyDescent="0.15">
      <c r="A284" s="824"/>
      <c r="B284" s="826"/>
      <c r="C284" s="500" t="s">
        <v>79</v>
      </c>
      <c r="D284" s="70">
        <v>25</v>
      </c>
      <c r="E284" s="216"/>
      <c r="F284" s="134"/>
      <c r="G284" s="134"/>
      <c r="H284" s="134"/>
      <c r="I284" s="70">
        <f t="shared" si="20"/>
        <v>0</v>
      </c>
      <c r="J284" s="42">
        <f t="shared" si="21"/>
        <v>0</v>
      </c>
      <c r="K284" s="318"/>
      <c r="L284" s="55" t="s">
        <v>264</v>
      </c>
      <c r="M284" s="139" t="s">
        <v>95</v>
      </c>
      <c r="N284" s="136" t="s">
        <v>105</v>
      </c>
      <c r="O284" s="137" t="s">
        <v>1096</v>
      </c>
      <c r="P284" s="44" t="s">
        <v>585</v>
      </c>
      <c r="Q284" s="44">
        <v>49</v>
      </c>
      <c r="R284" s="44">
        <v>38</v>
      </c>
      <c r="S284" s="56"/>
    </row>
    <row r="285" spans="1:20" x14ac:dyDescent="0.15">
      <c r="A285" s="824"/>
      <c r="B285" s="856" t="s">
        <v>551</v>
      </c>
      <c r="C285" s="500" t="s">
        <v>717</v>
      </c>
      <c r="D285" s="70">
        <v>20</v>
      </c>
      <c r="E285" s="216"/>
      <c r="F285" s="134"/>
      <c r="G285" s="134"/>
      <c r="H285" s="134"/>
      <c r="I285" s="70">
        <f t="shared" si="20"/>
        <v>0</v>
      </c>
      <c r="J285" s="42">
        <f t="shared" si="21"/>
        <v>0</v>
      </c>
      <c r="K285" s="318"/>
      <c r="L285" s="55" t="s">
        <v>14</v>
      </c>
      <c r="M285" s="140">
        <v>3</v>
      </c>
      <c r="N285" s="136" t="s">
        <v>105</v>
      </c>
      <c r="O285" s="159" t="s">
        <v>1097</v>
      </c>
      <c r="P285" s="44" t="s">
        <v>585</v>
      </c>
      <c r="Q285" s="44">
        <v>43</v>
      </c>
      <c r="R285" s="44">
        <v>40</v>
      </c>
      <c r="S285" s="56"/>
    </row>
    <row r="286" spans="1:20" ht="13.5" customHeight="1" x14ac:dyDescent="0.15">
      <c r="A286" s="824"/>
      <c r="B286" s="817"/>
      <c r="C286" s="500" t="s">
        <v>407</v>
      </c>
      <c r="D286" s="70">
        <v>25</v>
      </c>
      <c r="E286" s="216"/>
      <c r="F286" s="134"/>
      <c r="G286" s="134"/>
      <c r="H286" s="134"/>
      <c r="I286" s="70">
        <f t="shared" si="20"/>
        <v>0</v>
      </c>
      <c r="J286" s="42">
        <f t="shared" si="21"/>
        <v>0</v>
      </c>
      <c r="K286" s="318"/>
      <c r="L286" s="55" t="s">
        <v>264</v>
      </c>
      <c r="M286" s="140" t="s">
        <v>15</v>
      </c>
      <c r="N286" s="136" t="s">
        <v>105</v>
      </c>
      <c r="O286" s="159" t="s">
        <v>1097</v>
      </c>
      <c r="P286" s="44" t="s">
        <v>585</v>
      </c>
      <c r="Q286" s="44">
        <v>27</v>
      </c>
      <c r="R286" s="44">
        <v>25</v>
      </c>
      <c r="S286" s="56"/>
      <c r="T286" s="334"/>
    </row>
    <row r="287" spans="1:20" ht="13.5" customHeight="1" x14ac:dyDescent="0.15">
      <c r="A287" s="855"/>
      <c r="B287" s="818"/>
      <c r="C287" s="506" t="s">
        <v>90</v>
      </c>
      <c r="D287" s="144">
        <v>25</v>
      </c>
      <c r="E287" s="224"/>
      <c r="F287" s="143"/>
      <c r="G287" s="143"/>
      <c r="H287" s="143"/>
      <c r="I287" s="144">
        <f t="shared" si="20"/>
        <v>0</v>
      </c>
      <c r="J287" s="174">
        <f t="shared" si="21"/>
        <v>0</v>
      </c>
      <c r="K287" s="333"/>
      <c r="L287" s="157" t="s">
        <v>97</v>
      </c>
      <c r="M287" s="181" t="s">
        <v>95</v>
      </c>
      <c r="N287" s="335" t="s">
        <v>105</v>
      </c>
      <c r="O287" s="58" t="s">
        <v>1097</v>
      </c>
      <c r="P287" s="336" t="s">
        <v>585</v>
      </c>
      <c r="Q287" s="129">
        <v>19</v>
      </c>
      <c r="R287" s="129">
        <v>19</v>
      </c>
      <c r="S287" s="175"/>
    </row>
    <row r="288" spans="1:20" ht="10.5" customHeight="1" x14ac:dyDescent="0.15">
      <c r="A288" s="837" t="s">
        <v>455</v>
      </c>
      <c r="B288" s="859" t="s">
        <v>456</v>
      </c>
      <c r="C288" s="583" t="s">
        <v>315</v>
      </c>
      <c r="D288" s="69">
        <v>22</v>
      </c>
      <c r="E288" s="215"/>
      <c r="F288" s="115"/>
      <c r="G288" s="115"/>
      <c r="H288" s="115"/>
      <c r="I288" s="69">
        <f t="shared" si="20"/>
        <v>0</v>
      </c>
      <c r="J288" s="288">
        <f t="shared" si="21"/>
        <v>0</v>
      </c>
      <c r="K288" s="316"/>
      <c r="L288" s="52" t="s">
        <v>14</v>
      </c>
      <c r="M288" s="131">
        <v>3.2</v>
      </c>
      <c r="N288" s="116" t="s">
        <v>105</v>
      </c>
      <c r="O288" s="57" t="s">
        <v>718</v>
      </c>
      <c r="P288" s="499" t="s">
        <v>719</v>
      </c>
      <c r="Q288" s="13">
        <v>0</v>
      </c>
      <c r="R288" s="13" t="s">
        <v>359</v>
      </c>
      <c r="S288" s="28" t="s">
        <v>857</v>
      </c>
    </row>
    <row r="289" spans="1:19" x14ac:dyDescent="0.15">
      <c r="A289" s="839"/>
      <c r="B289" s="860"/>
      <c r="C289" s="438" t="s">
        <v>457</v>
      </c>
      <c r="D289" s="122">
        <v>3</v>
      </c>
      <c r="E289" s="218"/>
      <c r="F289" s="177"/>
      <c r="G289" s="177"/>
      <c r="H289" s="177"/>
      <c r="I289" s="122">
        <f t="shared" si="20"/>
        <v>0</v>
      </c>
      <c r="J289" s="290">
        <f t="shared" si="21"/>
        <v>0</v>
      </c>
      <c r="K289" s="321"/>
      <c r="L289" s="53" t="s">
        <v>20</v>
      </c>
      <c r="M289" s="126">
        <v>3.2</v>
      </c>
      <c r="N289" s="127" t="s">
        <v>105</v>
      </c>
      <c r="O289" s="58" t="s">
        <v>29</v>
      </c>
      <c r="P289" s="58" t="s">
        <v>720</v>
      </c>
      <c r="Q289" s="14">
        <v>0</v>
      </c>
      <c r="R289" s="31" t="s">
        <v>359</v>
      </c>
      <c r="S289" s="51" t="s">
        <v>857</v>
      </c>
    </row>
    <row r="290" spans="1:19" ht="12.75" customHeight="1" x14ac:dyDescent="0.15">
      <c r="A290" s="823" t="s">
        <v>909</v>
      </c>
      <c r="B290" s="821" t="s">
        <v>910</v>
      </c>
      <c r="C290" s="583" t="s">
        <v>910</v>
      </c>
      <c r="D290" s="69">
        <v>5</v>
      </c>
      <c r="E290" s="215"/>
      <c r="F290" s="115"/>
      <c r="G290" s="115"/>
      <c r="H290" s="115"/>
      <c r="I290" s="69">
        <f t="shared" si="20"/>
        <v>0</v>
      </c>
      <c r="J290" s="48">
        <f t="shared" si="21"/>
        <v>0</v>
      </c>
      <c r="K290" s="316"/>
      <c r="L290" s="52" t="s">
        <v>264</v>
      </c>
      <c r="M290" s="131" t="s">
        <v>15</v>
      </c>
      <c r="N290" s="116" t="s">
        <v>105</v>
      </c>
      <c r="O290" s="57" t="s">
        <v>1098</v>
      </c>
      <c r="P290" s="57" t="s">
        <v>1099</v>
      </c>
      <c r="Q290" s="843">
        <v>67</v>
      </c>
      <c r="R290" s="843">
        <v>66</v>
      </c>
      <c r="S290" s="845" t="s">
        <v>966</v>
      </c>
    </row>
    <row r="291" spans="1:19" ht="12.75" customHeight="1" x14ac:dyDescent="0.15">
      <c r="A291" s="825"/>
      <c r="B291" s="827"/>
      <c r="C291" s="438" t="s">
        <v>910</v>
      </c>
      <c r="D291" s="122">
        <v>5</v>
      </c>
      <c r="E291" s="218"/>
      <c r="F291" s="177"/>
      <c r="G291" s="177"/>
      <c r="H291" s="177"/>
      <c r="I291" s="122">
        <f t="shared" si="20"/>
        <v>0</v>
      </c>
      <c r="J291" s="49">
        <f t="shared" si="21"/>
        <v>0</v>
      </c>
      <c r="K291" s="321"/>
      <c r="L291" s="53" t="s">
        <v>275</v>
      </c>
      <c r="M291" s="126" t="s">
        <v>15</v>
      </c>
      <c r="N291" s="127" t="s">
        <v>105</v>
      </c>
      <c r="O291" s="58" t="s">
        <v>1098</v>
      </c>
      <c r="P291" s="58" t="s">
        <v>1099</v>
      </c>
      <c r="Q291" s="844"/>
      <c r="R291" s="844"/>
      <c r="S291" s="846"/>
    </row>
    <row r="292" spans="1:19" x14ac:dyDescent="0.15">
      <c r="A292" s="823" t="s">
        <v>228</v>
      </c>
      <c r="B292" s="578" t="s">
        <v>13</v>
      </c>
      <c r="C292" s="583" t="s">
        <v>327</v>
      </c>
      <c r="D292" s="69">
        <v>10</v>
      </c>
      <c r="E292" s="215"/>
      <c r="F292" s="115"/>
      <c r="G292" s="115"/>
      <c r="H292" s="115"/>
      <c r="I292" s="69">
        <f t="shared" si="20"/>
        <v>0</v>
      </c>
      <c r="J292" s="48">
        <f t="shared" si="21"/>
        <v>0</v>
      </c>
      <c r="K292" s="316"/>
      <c r="L292" s="52" t="s">
        <v>912</v>
      </c>
      <c r="M292" s="131">
        <v>4.3</v>
      </c>
      <c r="N292" s="116" t="s">
        <v>105</v>
      </c>
      <c r="O292" s="57" t="s">
        <v>911</v>
      </c>
      <c r="P292" s="57" t="s">
        <v>968</v>
      </c>
      <c r="Q292" s="455">
        <v>21</v>
      </c>
      <c r="R292" s="455">
        <v>21</v>
      </c>
      <c r="S292" s="13"/>
    </row>
    <row r="293" spans="1:19" x14ac:dyDescent="0.15">
      <c r="A293" s="824"/>
      <c r="B293" s="826" t="s">
        <v>767</v>
      </c>
      <c r="C293" s="500" t="s">
        <v>967</v>
      </c>
      <c r="D293" s="70">
        <v>8</v>
      </c>
      <c r="E293" s="216"/>
      <c r="F293" s="134"/>
      <c r="G293" s="134"/>
      <c r="H293" s="134"/>
      <c r="I293" s="70">
        <f t="shared" si="20"/>
        <v>0</v>
      </c>
      <c r="J293" s="42">
        <f t="shared" si="21"/>
        <v>0</v>
      </c>
      <c r="K293" s="318"/>
      <c r="L293" s="55" t="s">
        <v>912</v>
      </c>
      <c r="M293" s="135">
        <v>4.3</v>
      </c>
      <c r="N293" s="136" t="s">
        <v>105</v>
      </c>
      <c r="O293" s="137" t="s">
        <v>911</v>
      </c>
      <c r="P293" s="137" t="s">
        <v>968</v>
      </c>
      <c r="Q293" s="320">
        <v>17</v>
      </c>
      <c r="R293" s="320">
        <v>17</v>
      </c>
      <c r="S293" s="44"/>
    </row>
    <row r="294" spans="1:19" x14ac:dyDescent="0.15">
      <c r="A294" s="825"/>
      <c r="B294" s="827"/>
      <c r="C294" s="438" t="s">
        <v>768</v>
      </c>
      <c r="D294" s="122">
        <v>8</v>
      </c>
      <c r="E294" s="218"/>
      <c r="F294" s="177"/>
      <c r="G294" s="177"/>
      <c r="H294" s="177"/>
      <c r="I294" s="122">
        <f t="shared" si="20"/>
        <v>0</v>
      </c>
      <c r="J294" s="49">
        <f t="shared" si="21"/>
        <v>0</v>
      </c>
      <c r="K294" s="321"/>
      <c r="L294" s="53" t="s">
        <v>912</v>
      </c>
      <c r="M294" s="126">
        <v>4.3</v>
      </c>
      <c r="N294" s="127" t="s">
        <v>105</v>
      </c>
      <c r="O294" s="58" t="s">
        <v>911</v>
      </c>
      <c r="P294" s="58" t="s">
        <v>968</v>
      </c>
      <c r="Q294" s="323">
        <v>6</v>
      </c>
      <c r="R294" s="323">
        <v>6</v>
      </c>
      <c r="S294" s="14"/>
    </row>
    <row r="295" spans="1:19" x14ac:dyDescent="0.15">
      <c r="A295" s="814" t="s">
        <v>458</v>
      </c>
      <c r="B295" s="817" t="s">
        <v>459</v>
      </c>
      <c r="C295" s="507" t="s">
        <v>460</v>
      </c>
      <c r="D295" s="124">
        <v>5</v>
      </c>
      <c r="E295" s="271"/>
      <c r="F295" s="123"/>
      <c r="G295" s="123"/>
      <c r="H295" s="123"/>
      <c r="I295" s="124">
        <f t="shared" si="20"/>
        <v>0</v>
      </c>
      <c r="J295" s="125">
        <f t="shared" si="21"/>
        <v>0</v>
      </c>
      <c r="K295" s="327"/>
      <c r="L295" s="139" t="s">
        <v>264</v>
      </c>
      <c r="M295" s="139">
        <v>3.5</v>
      </c>
      <c r="N295" s="141" t="s">
        <v>105</v>
      </c>
      <c r="O295" s="161" t="s">
        <v>47</v>
      </c>
      <c r="P295" s="85" t="s">
        <v>723</v>
      </c>
      <c r="Q295" s="118">
        <v>42</v>
      </c>
      <c r="R295" s="118">
        <v>12</v>
      </c>
      <c r="S295" s="118"/>
    </row>
    <row r="296" spans="1:19" x14ac:dyDescent="0.15">
      <c r="A296" s="814"/>
      <c r="B296" s="817"/>
      <c r="C296" s="507" t="s">
        <v>461</v>
      </c>
      <c r="D296" s="124">
        <v>5</v>
      </c>
      <c r="E296" s="271"/>
      <c r="F296" s="123"/>
      <c r="G296" s="123"/>
      <c r="H296" s="123"/>
      <c r="I296" s="124">
        <f t="shared" si="20"/>
        <v>0</v>
      </c>
      <c r="J296" s="125">
        <f t="shared" si="21"/>
        <v>0</v>
      </c>
      <c r="K296" s="327"/>
      <c r="L296" s="139" t="s">
        <v>264</v>
      </c>
      <c r="M296" s="139">
        <v>3.5</v>
      </c>
      <c r="N296" s="141" t="s">
        <v>105</v>
      </c>
      <c r="O296" s="137" t="s">
        <v>47</v>
      </c>
      <c r="P296" s="56" t="s">
        <v>723</v>
      </c>
      <c r="Q296" s="44">
        <v>36</v>
      </c>
      <c r="R296" s="44">
        <v>13</v>
      </c>
      <c r="S296" s="44"/>
    </row>
    <row r="297" spans="1:19" x14ac:dyDescent="0.15">
      <c r="A297" s="814"/>
      <c r="B297" s="817"/>
      <c r="C297" s="546" t="s">
        <v>722</v>
      </c>
      <c r="D297" s="70">
        <v>5</v>
      </c>
      <c r="E297" s="216"/>
      <c r="F297" s="134"/>
      <c r="G297" s="134"/>
      <c r="H297" s="134"/>
      <c r="I297" s="70">
        <f t="shared" si="20"/>
        <v>0</v>
      </c>
      <c r="J297" s="42">
        <f t="shared" si="21"/>
        <v>0</v>
      </c>
      <c r="K297" s="318"/>
      <c r="L297" s="55" t="s">
        <v>264</v>
      </c>
      <c r="M297" s="55">
        <v>3.5</v>
      </c>
      <c r="N297" s="136" t="s">
        <v>105</v>
      </c>
      <c r="O297" s="137" t="s">
        <v>47</v>
      </c>
      <c r="P297" s="56" t="s">
        <v>723</v>
      </c>
      <c r="Q297" s="44">
        <v>14</v>
      </c>
      <c r="R297" s="44">
        <v>6</v>
      </c>
      <c r="S297" s="44"/>
    </row>
    <row r="298" spans="1:19" x14ac:dyDescent="0.15">
      <c r="A298" s="815"/>
      <c r="B298" s="818"/>
      <c r="C298" s="546" t="s">
        <v>721</v>
      </c>
      <c r="D298" s="70">
        <v>5</v>
      </c>
      <c r="E298" s="216"/>
      <c r="F298" s="134"/>
      <c r="G298" s="134"/>
      <c r="H298" s="134"/>
      <c r="I298" s="70">
        <f t="shared" si="20"/>
        <v>0</v>
      </c>
      <c r="J298" s="42">
        <f t="shared" si="21"/>
        <v>0</v>
      </c>
      <c r="K298" s="318"/>
      <c r="L298" s="55" t="s">
        <v>264</v>
      </c>
      <c r="M298" s="55">
        <v>3.5</v>
      </c>
      <c r="N298" s="136" t="s">
        <v>105</v>
      </c>
      <c r="O298" s="58" t="s">
        <v>47</v>
      </c>
      <c r="P298" s="51" t="s">
        <v>723</v>
      </c>
      <c r="Q298" s="14">
        <v>16</v>
      </c>
      <c r="R298" s="14">
        <v>13</v>
      </c>
      <c r="S298" s="14"/>
    </row>
    <row r="299" spans="1:19" x14ac:dyDescent="0.15">
      <c r="A299" s="837" t="s">
        <v>84</v>
      </c>
      <c r="B299" s="821" t="s">
        <v>51</v>
      </c>
      <c r="C299" s="583" t="s">
        <v>462</v>
      </c>
      <c r="D299" s="69">
        <v>29</v>
      </c>
      <c r="E299" s="215"/>
      <c r="F299" s="115"/>
      <c r="G299" s="115"/>
      <c r="H299" s="115"/>
      <c r="I299" s="69">
        <f t="shared" si="20"/>
        <v>0</v>
      </c>
      <c r="J299" s="48">
        <f t="shared" si="21"/>
        <v>0</v>
      </c>
      <c r="K299" s="316"/>
      <c r="L299" s="52" t="s">
        <v>264</v>
      </c>
      <c r="M299" s="131" t="s">
        <v>15</v>
      </c>
      <c r="N299" s="116" t="s">
        <v>105</v>
      </c>
      <c r="O299" s="57" t="s">
        <v>724</v>
      </c>
      <c r="P299" s="28" t="s">
        <v>585</v>
      </c>
      <c r="Q299" s="13">
        <v>59</v>
      </c>
      <c r="R299" s="13">
        <v>18</v>
      </c>
      <c r="S299" s="13"/>
    </row>
    <row r="300" spans="1:19" ht="13.5" customHeight="1" x14ac:dyDescent="0.15">
      <c r="A300" s="838"/>
      <c r="B300" s="826"/>
      <c r="C300" s="500" t="s">
        <v>54</v>
      </c>
      <c r="D300" s="70">
        <v>29</v>
      </c>
      <c r="E300" s="216"/>
      <c r="F300" s="134"/>
      <c r="G300" s="134"/>
      <c r="H300" s="134"/>
      <c r="I300" s="70">
        <f t="shared" si="20"/>
        <v>0</v>
      </c>
      <c r="J300" s="42">
        <f t="shared" si="21"/>
        <v>0</v>
      </c>
      <c r="K300" s="318"/>
      <c r="L300" s="55" t="s">
        <v>264</v>
      </c>
      <c r="M300" s="135" t="s">
        <v>15</v>
      </c>
      <c r="N300" s="136" t="s">
        <v>105</v>
      </c>
      <c r="O300" s="137" t="s">
        <v>724</v>
      </c>
      <c r="P300" s="56" t="s">
        <v>585</v>
      </c>
      <c r="Q300" s="44">
        <v>100</v>
      </c>
      <c r="R300" s="44">
        <v>31</v>
      </c>
      <c r="S300" s="44"/>
    </row>
    <row r="301" spans="1:19" ht="13.5" customHeight="1" x14ac:dyDescent="0.15">
      <c r="A301" s="838"/>
      <c r="B301" s="826"/>
      <c r="C301" s="500" t="s">
        <v>363</v>
      </c>
      <c r="D301" s="70">
        <v>29</v>
      </c>
      <c r="E301" s="216"/>
      <c r="F301" s="134"/>
      <c r="G301" s="134"/>
      <c r="H301" s="134"/>
      <c r="I301" s="70">
        <f t="shared" si="20"/>
        <v>0</v>
      </c>
      <c r="J301" s="42">
        <f t="shared" si="21"/>
        <v>0</v>
      </c>
      <c r="K301" s="318"/>
      <c r="L301" s="55" t="s">
        <v>264</v>
      </c>
      <c r="M301" s="135" t="s">
        <v>15</v>
      </c>
      <c r="N301" s="136" t="s">
        <v>105</v>
      </c>
      <c r="O301" s="137" t="s">
        <v>724</v>
      </c>
      <c r="P301" s="56" t="s">
        <v>585</v>
      </c>
      <c r="Q301" s="44">
        <v>55</v>
      </c>
      <c r="R301" s="44">
        <v>27</v>
      </c>
      <c r="S301" s="44"/>
    </row>
    <row r="302" spans="1:19" ht="13.5" customHeight="1" x14ac:dyDescent="0.15">
      <c r="A302" s="838"/>
      <c r="B302" s="817" t="s">
        <v>216</v>
      </c>
      <c r="C302" s="590" t="s">
        <v>480</v>
      </c>
      <c r="D302" s="337">
        <v>32</v>
      </c>
      <c r="E302" s="216"/>
      <c r="F302" s="134"/>
      <c r="G302" s="134"/>
      <c r="H302" s="134"/>
      <c r="I302" s="70">
        <f t="shared" si="20"/>
        <v>0</v>
      </c>
      <c r="J302" s="42">
        <f t="shared" si="21"/>
        <v>0</v>
      </c>
      <c r="K302" s="318"/>
      <c r="L302" s="30" t="s">
        <v>14</v>
      </c>
      <c r="M302" s="55" t="s">
        <v>15</v>
      </c>
      <c r="N302" s="136" t="s">
        <v>105</v>
      </c>
      <c r="O302" s="137" t="s">
        <v>333</v>
      </c>
      <c r="P302" s="56" t="s">
        <v>585</v>
      </c>
      <c r="Q302" s="44">
        <v>19</v>
      </c>
      <c r="R302" s="44">
        <v>8</v>
      </c>
      <c r="S302" s="44"/>
    </row>
    <row r="303" spans="1:19" ht="13.5" customHeight="1" x14ac:dyDescent="0.15">
      <c r="A303" s="839"/>
      <c r="B303" s="818"/>
      <c r="C303" s="588" t="s">
        <v>969</v>
      </c>
      <c r="D303" s="338">
        <v>32</v>
      </c>
      <c r="E303" s="220"/>
      <c r="F303" s="154"/>
      <c r="G303" s="154"/>
      <c r="H303" s="154"/>
      <c r="I303" s="155">
        <f t="shared" si="20"/>
        <v>0</v>
      </c>
      <c r="J303" s="38">
        <f t="shared" si="21"/>
        <v>0</v>
      </c>
      <c r="K303" s="339"/>
      <c r="L303" s="40" t="s">
        <v>14</v>
      </c>
      <c r="M303" s="167" t="s">
        <v>15</v>
      </c>
      <c r="N303" s="168" t="s">
        <v>105</v>
      </c>
      <c r="O303" s="182" t="s">
        <v>334</v>
      </c>
      <c r="P303" s="73" t="s">
        <v>585</v>
      </c>
      <c r="Q303" s="41">
        <v>28</v>
      </c>
      <c r="R303" s="41">
        <v>8</v>
      </c>
      <c r="S303" s="41"/>
    </row>
    <row r="304" spans="1:19" x14ac:dyDescent="0.15">
      <c r="A304" s="819" t="s">
        <v>463</v>
      </c>
      <c r="B304" s="850" t="s">
        <v>464</v>
      </c>
      <c r="C304" s="583" t="s">
        <v>553</v>
      </c>
      <c r="D304" s="69">
        <v>14</v>
      </c>
      <c r="E304" s="215"/>
      <c r="F304" s="115"/>
      <c r="G304" s="115"/>
      <c r="H304" s="115"/>
      <c r="I304" s="69">
        <f t="shared" si="20"/>
        <v>0</v>
      </c>
      <c r="J304" s="288">
        <f t="shared" si="21"/>
        <v>0</v>
      </c>
      <c r="K304" s="316"/>
      <c r="L304" s="52" t="s">
        <v>14</v>
      </c>
      <c r="M304" s="52" t="s">
        <v>15</v>
      </c>
      <c r="N304" s="116" t="s">
        <v>105</v>
      </c>
      <c r="O304" s="57" t="s">
        <v>728</v>
      </c>
      <c r="P304" s="28" t="s">
        <v>970</v>
      </c>
      <c r="Q304" s="13">
        <v>197</v>
      </c>
      <c r="R304" s="13">
        <v>128</v>
      </c>
      <c r="S304" s="13"/>
    </row>
    <row r="305" spans="1:19" x14ac:dyDescent="0.15">
      <c r="A305" s="847"/>
      <c r="B305" s="851"/>
      <c r="C305" s="507" t="s">
        <v>725</v>
      </c>
      <c r="D305" s="124">
        <v>12</v>
      </c>
      <c r="E305" s="271"/>
      <c r="F305" s="123"/>
      <c r="G305" s="123"/>
      <c r="H305" s="123"/>
      <c r="I305" s="124">
        <f t="shared" si="20"/>
        <v>0</v>
      </c>
      <c r="J305" s="496">
        <f t="shared" si="21"/>
        <v>0</v>
      </c>
      <c r="K305" s="327"/>
      <c r="L305" s="139" t="s">
        <v>14</v>
      </c>
      <c r="M305" s="139" t="s">
        <v>95</v>
      </c>
      <c r="N305" s="141" t="s">
        <v>105</v>
      </c>
      <c r="O305" s="137" t="s">
        <v>728</v>
      </c>
      <c r="P305" s="56" t="s">
        <v>970</v>
      </c>
      <c r="Q305" s="118">
        <v>141</v>
      </c>
      <c r="R305" s="118">
        <v>111</v>
      </c>
      <c r="S305" s="118"/>
    </row>
    <row r="306" spans="1:19" ht="13.5" customHeight="1" x14ac:dyDescent="0.15">
      <c r="A306" s="848"/>
      <c r="B306" s="852"/>
      <c r="C306" s="500" t="s">
        <v>465</v>
      </c>
      <c r="D306" s="70">
        <v>7</v>
      </c>
      <c r="E306" s="216"/>
      <c r="F306" s="134"/>
      <c r="G306" s="134"/>
      <c r="H306" s="134"/>
      <c r="I306" s="70">
        <f t="shared" si="20"/>
        <v>0</v>
      </c>
      <c r="J306" s="166">
        <f t="shared" si="21"/>
        <v>0</v>
      </c>
      <c r="K306" s="318"/>
      <c r="L306" s="55" t="s">
        <v>14</v>
      </c>
      <c r="M306" s="55" t="s">
        <v>95</v>
      </c>
      <c r="N306" s="136" t="s">
        <v>105</v>
      </c>
      <c r="O306" s="137" t="s">
        <v>728</v>
      </c>
      <c r="P306" s="56" t="s">
        <v>970</v>
      </c>
      <c r="Q306" s="44">
        <v>181</v>
      </c>
      <c r="R306" s="44">
        <v>47</v>
      </c>
      <c r="S306" s="44"/>
    </row>
    <row r="307" spans="1:19" ht="13.5" customHeight="1" x14ac:dyDescent="0.15">
      <c r="A307" s="848"/>
      <c r="B307" s="852"/>
      <c r="C307" s="500" t="s">
        <v>552</v>
      </c>
      <c r="D307" s="70">
        <v>4</v>
      </c>
      <c r="E307" s="216"/>
      <c r="F307" s="134"/>
      <c r="G307" s="134"/>
      <c r="H307" s="134"/>
      <c r="I307" s="70">
        <f t="shared" si="20"/>
        <v>0</v>
      </c>
      <c r="J307" s="166">
        <f t="shared" si="21"/>
        <v>0</v>
      </c>
      <c r="K307" s="318"/>
      <c r="L307" s="55" t="s">
        <v>14</v>
      </c>
      <c r="M307" s="55" t="s">
        <v>95</v>
      </c>
      <c r="N307" s="136" t="s">
        <v>105</v>
      </c>
      <c r="O307" s="137" t="s">
        <v>728</v>
      </c>
      <c r="P307" s="44" t="s">
        <v>730</v>
      </c>
      <c r="Q307" s="44">
        <v>20</v>
      </c>
      <c r="R307" s="44">
        <v>15</v>
      </c>
      <c r="S307" s="44"/>
    </row>
    <row r="308" spans="1:19" x14ac:dyDescent="0.15">
      <c r="A308" s="848"/>
      <c r="B308" s="852"/>
      <c r="C308" s="500" t="s">
        <v>552</v>
      </c>
      <c r="D308" s="70">
        <v>2</v>
      </c>
      <c r="E308" s="216"/>
      <c r="F308" s="134"/>
      <c r="G308" s="134"/>
      <c r="H308" s="134"/>
      <c r="I308" s="70">
        <f t="shared" si="20"/>
        <v>0</v>
      </c>
      <c r="J308" s="166">
        <f t="shared" si="21"/>
        <v>0</v>
      </c>
      <c r="K308" s="318"/>
      <c r="L308" s="55" t="s">
        <v>14</v>
      </c>
      <c r="M308" s="55">
        <v>3.2</v>
      </c>
      <c r="N308" s="136" t="s">
        <v>105</v>
      </c>
      <c r="O308" s="137" t="s">
        <v>729</v>
      </c>
      <c r="P308" s="44" t="s">
        <v>726</v>
      </c>
      <c r="Q308" s="44">
        <v>1</v>
      </c>
      <c r="R308" s="44">
        <v>1</v>
      </c>
      <c r="S308" s="44"/>
    </row>
    <row r="309" spans="1:19" x14ac:dyDescent="0.15">
      <c r="A309" s="849"/>
      <c r="B309" s="853"/>
      <c r="C309" s="507" t="s">
        <v>727</v>
      </c>
      <c r="D309" s="144">
        <v>1</v>
      </c>
      <c r="E309" s="224"/>
      <c r="F309" s="143"/>
      <c r="G309" s="143"/>
      <c r="H309" s="143"/>
      <c r="I309" s="144">
        <f t="shared" si="20"/>
        <v>0</v>
      </c>
      <c r="J309" s="490">
        <f t="shared" si="21"/>
        <v>0</v>
      </c>
      <c r="K309" s="333"/>
      <c r="L309" s="55" t="s">
        <v>14</v>
      </c>
      <c r="M309" s="55">
        <v>3.2</v>
      </c>
      <c r="N309" s="136" t="s">
        <v>105</v>
      </c>
      <c r="O309" s="137" t="s">
        <v>729</v>
      </c>
      <c r="P309" s="44" t="s">
        <v>726</v>
      </c>
      <c r="Q309" s="129">
        <v>2</v>
      </c>
      <c r="R309" s="129">
        <v>2</v>
      </c>
      <c r="S309" s="129"/>
    </row>
    <row r="310" spans="1:19" x14ac:dyDescent="0.15">
      <c r="A310" s="849"/>
      <c r="B310" s="853"/>
      <c r="C310" s="507" t="s">
        <v>725</v>
      </c>
      <c r="D310" s="144">
        <v>1</v>
      </c>
      <c r="E310" s="224"/>
      <c r="F310" s="143"/>
      <c r="G310" s="143"/>
      <c r="H310" s="143"/>
      <c r="I310" s="144">
        <f t="shared" si="20"/>
        <v>0</v>
      </c>
      <c r="J310" s="490">
        <f t="shared" si="21"/>
        <v>0</v>
      </c>
      <c r="K310" s="333"/>
      <c r="L310" s="157" t="s">
        <v>14</v>
      </c>
      <c r="M310" s="157">
        <v>3.2</v>
      </c>
      <c r="N310" s="158" t="s">
        <v>105</v>
      </c>
      <c r="O310" s="137" t="s">
        <v>729</v>
      </c>
      <c r="P310" s="44" t="s">
        <v>726</v>
      </c>
      <c r="Q310" s="129">
        <v>0</v>
      </c>
      <c r="R310" s="156" t="s">
        <v>359</v>
      </c>
      <c r="S310" s="175" t="s">
        <v>857</v>
      </c>
    </row>
    <row r="311" spans="1:19" ht="13.5" customHeight="1" thickBot="1" x14ac:dyDescent="0.2">
      <c r="A311" s="849"/>
      <c r="B311" s="853"/>
      <c r="C311" s="506" t="s">
        <v>554</v>
      </c>
      <c r="D311" s="144">
        <v>1</v>
      </c>
      <c r="E311" s="224"/>
      <c r="F311" s="143"/>
      <c r="G311" s="143"/>
      <c r="H311" s="143"/>
      <c r="I311" s="144">
        <f t="shared" si="20"/>
        <v>0</v>
      </c>
      <c r="J311" s="490">
        <f t="shared" si="21"/>
        <v>0</v>
      </c>
      <c r="K311" s="321"/>
      <c r="L311" s="53" t="s">
        <v>14</v>
      </c>
      <c r="M311" s="53">
        <v>3.2</v>
      </c>
      <c r="N311" s="127" t="s">
        <v>105</v>
      </c>
      <c r="O311" s="58" t="s">
        <v>729</v>
      </c>
      <c r="P311" s="14" t="s">
        <v>726</v>
      </c>
      <c r="Q311" s="14">
        <v>0</v>
      </c>
      <c r="R311" s="31" t="s">
        <v>359</v>
      </c>
      <c r="S311" s="51" t="s">
        <v>857</v>
      </c>
    </row>
    <row r="312" spans="1:19" ht="12" thickBot="1" x14ac:dyDescent="0.2">
      <c r="A312" s="766" t="s">
        <v>850</v>
      </c>
      <c r="B312" s="767"/>
      <c r="C312" s="767"/>
      <c r="D312" s="341"/>
      <c r="E312" s="341">
        <f>SUM(E184:E311)</f>
        <v>0</v>
      </c>
      <c r="F312" s="341">
        <f>SUM(F184:F311)</f>
        <v>0</v>
      </c>
      <c r="G312" s="341">
        <f>SUM(G184:G311)</f>
        <v>0</v>
      </c>
      <c r="H312" s="341">
        <f>SUM(H184:H311)</f>
        <v>0</v>
      </c>
      <c r="I312" s="341">
        <f t="shared" si="20"/>
        <v>0</v>
      </c>
      <c r="J312" s="342">
        <f t="shared" si="21"/>
        <v>0</v>
      </c>
      <c r="K312" s="343"/>
      <c r="L312" s="343"/>
      <c r="M312" s="343"/>
      <c r="N312" s="344"/>
      <c r="O312" s="345"/>
      <c r="P312" s="343"/>
      <c r="Q312" s="343"/>
      <c r="R312" s="343"/>
      <c r="S312" s="343"/>
    </row>
    <row r="313" spans="1:19" x14ac:dyDescent="0.15">
      <c r="A313" s="346" t="s">
        <v>316</v>
      </c>
      <c r="B313" s="347"/>
      <c r="C313" s="72"/>
      <c r="D313" s="72"/>
      <c r="F313" s="243"/>
      <c r="G313" s="243"/>
      <c r="H313" s="243"/>
      <c r="I313" s="243"/>
      <c r="J313" s="243"/>
      <c r="K313" s="461" t="s">
        <v>1058</v>
      </c>
      <c r="L313" s="7"/>
      <c r="M313" s="211"/>
      <c r="N313" s="212"/>
      <c r="O313" s="211"/>
      <c r="P313" s="172"/>
      <c r="Q313" s="72"/>
    </row>
    <row r="314" spans="1:19" x14ac:dyDescent="0.15">
      <c r="A314" s="792" t="s">
        <v>7</v>
      </c>
      <c r="B314" s="790" t="s">
        <v>8</v>
      </c>
      <c r="C314" s="790" t="s">
        <v>9</v>
      </c>
      <c r="D314" s="558" t="s">
        <v>10</v>
      </c>
      <c r="E314" s="790" t="s">
        <v>0</v>
      </c>
      <c r="F314" s="790"/>
      <c r="G314" s="790" t="s">
        <v>1</v>
      </c>
      <c r="H314" s="790"/>
      <c r="I314" s="790" t="s">
        <v>2</v>
      </c>
      <c r="J314" s="791"/>
      <c r="K314" s="786" t="s">
        <v>266</v>
      </c>
      <c r="L314" s="780" t="s">
        <v>99</v>
      </c>
      <c r="M314" s="780"/>
      <c r="N314" s="780" t="s">
        <v>100</v>
      </c>
      <c r="O314" s="780"/>
      <c r="P314" s="5" t="s">
        <v>101</v>
      </c>
      <c r="Q314" s="759" t="s">
        <v>868</v>
      </c>
      <c r="R314" s="759"/>
      <c r="S314" s="5" t="s">
        <v>342</v>
      </c>
    </row>
    <row r="315" spans="1:19" ht="46.5" x14ac:dyDescent="0.15">
      <c r="A315" s="793"/>
      <c r="B315" s="794"/>
      <c r="C315" s="794"/>
      <c r="D315" s="562" t="s">
        <v>343</v>
      </c>
      <c r="E315" s="562" t="s">
        <v>10</v>
      </c>
      <c r="F315" s="562" t="s">
        <v>4</v>
      </c>
      <c r="G315" s="562" t="s">
        <v>10</v>
      </c>
      <c r="H315" s="562" t="s">
        <v>4</v>
      </c>
      <c r="I315" s="562" t="s">
        <v>3</v>
      </c>
      <c r="J315" s="596" t="s">
        <v>4</v>
      </c>
      <c r="K315" s="787"/>
      <c r="L315" s="5" t="s">
        <v>102</v>
      </c>
      <c r="M315" s="5" t="s">
        <v>103</v>
      </c>
      <c r="N315" s="111" t="s">
        <v>1032</v>
      </c>
      <c r="O315" s="2" t="s">
        <v>104</v>
      </c>
      <c r="P315" s="3"/>
      <c r="Q315" s="112" t="s">
        <v>11</v>
      </c>
      <c r="R315" s="113" t="s">
        <v>12</v>
      </c>
      <c r="S315" s="3"/>
    </row>
    <row r="316" spans="1:19" x14ac:dyDescent="0.15">
      <c r="A316" s="837" t="s">
        <v>561</v>
      </c>
      <c r="B316" s="840" t="s">
        <v>913</v>
      </c>
      <c r="C316" s="547" t="s">
        <v>431</v>
      </c>
      <c r="D316" s="444">
        <v>17</v>
      </c>
      <c r="E316" s="442"/>
      <c r="F316" s="442"/>
      <c r="G316" s="442"/>
      <c r="H316" s="442"/>
      <c r="I316" s="155">
        <f t="shared" ref="I316:I347" si="22">E316+G316</f>
        <v>0</v>
      </c>
      <c r="J316" s="38">
        <f t="shared" ref="J316:J347" si="23">F316+H316</f>
        <v>0</v>
      </c>
      <c r="K316" s="443"/>
      <c r="L316" s="232" t="s">
        <v>14</v>
      </c>
      <c r="M316" s="232" t="s">
        <v>95</v>
      </c>
      <c r="N316" s="367" t="s">
        <v>105</v>
      </c>
      <c r="O316" s="232" t="s">
        <v>914</v>
      </c>
      <c r="P316" s="16" t="s">
        <v>1100</v>
      </c>
      <c r="Q316" s="232">
        <v>79</v>
      </c>
      <c r="R316" s="64">
        <v>47</v>
      </c>
      <c r="S316" s="64" t="s">
        <v>971</v>
      </c>
    </row>
    <row r="317" spans="1:19" x14ac:dyDescent="0.15">
      <c r="A317" s="838"/>
      <c r="B317" s="841"/>
      <c r="C317" s="548" t="s">
        <v>802</v>
      </c>
      <c r="D317" s="340">
        <v>13</v>
      </c>
      <c r="E317" s="445"/>
      <c r="F317" s="445"/>
      <c r="G317" s="445"/>
      <c r="H317" s="445"/>
      <c r="I317" s="70">
        <f t="shared" si="22"/>
        <v>0</v>
      </c>
      <c r="J317" s="42">
        <f t="shared" si="23"/>
        <v>0</v>
      </c>
      <c r="K317" s="446"/>
      <c r="L317" s="55" t="s">
        <v>14</v>
      </c>
      <c r="M317" s="55" t="s">
        <v>95</v>
      </c>
      <c r="N317" s="136" t="s">
        <v>105</v>
      </c>
      <c r="O317" s="55" t="s">
        <v>914</v>
      </c>
      <c r="P317" s="44" t="s">
        <v>1101</v>
      </c>
      <c r="Q317" s="55">
        <v>66</v>
      </c>
      <c r="R317" s="56">
        <v>46</v>
      </c>
      <c r="S317" s="56" t="s">
        <v>971</v>
      </c>
    </row>
    <row r="318" spans="1:19" x14ac:dyDescent="0.15">
      <c r="A318" s="839"/>
      <c r="B318" s="842"/>
      <c r="C318" s="547" t="s">
        <v>231</v>
      </c>
      <c r="D318" s="444">
        <v>9</v>
      </c>
      <c r="E318" s="442"/>
      <c r="F318" s="442"/>
      <c r="G318" s="442"/>
      <c r="H318" s="442"/>
      <c r="I318" s="155">
        <f t="shared" si="22"/>
        <v>0</v>
      </c>
      <c r="J318" s="38">
        <f t="shared" si="23"/>
        <v>0</v>
      </c>
      <c r="K318" s="443"/>
      <c r="L318" s="167" t="s">
        <v>14</v>
      </c>
      <c r="M318" s="167" t="s">
        <v>95</v>
      </c>
      <c r="N318" s="168" t="s">
        <v>105</v>
      </c>
      <c r="O318" s="167" t="s">
        <v>914</v>
      </c>
      <c r="P318" s="41" t="s">
        <v>1102</v>
      </c>
      <c r="Q318" s="167">
        <v>45</v>
      </c>
      <c r="R318" s="73">
        <v>35</v>
      </c>
      <c r="S318" s="73" t="s">
        <v>971</v>
      </c>
    </row>
    <row r="319" spans="1:19" x14ac:dyDescent="0.15">
      <c r="A319" s="813" t="s">
        <v>147</v>
      </c>
      <c r="B319" s="828" t="s">
        <v>18</v>
      </c>
      <c r="C319" s="583" t="s">
        <v>148</v>
      </c>
      <c r="D319" s="69">
        <v>9</v>
      </c>
      <c r="E319" s="115"/>
      <c r="F319" s="115"/>
      <c r="G319" s="115"/>
      <c r="H319" s="115"/>
      <c r="I319" s="69">
        <f t="shared" si="22"/>
        <v>0</v>
      </c>
      <c r="J319" s="48">
        <f t="shared" si="23"/>
        <v>0</v>
      </c>
      <c r="K319" s="316"/>
      <c r="L319" s="52" t="s">
        <v>14</v>
      </c>
      <c r="M319" s="52" t="s">
        <v>95</v>
      </c>
      <c r="N319" s="116" t="s">
        <v>105</v>
      </c>
      <c r="O319" s="57" t="s">
        <v>556</v>
      </c>
      <c r="P319" s="831" t="s">
        <v>731</v>
      </c>
      <c r="Q319" s="287">
        <v>198</v>
      </c>
      <c r="R319" s="287">
        <v>55</v>
      </c>
      <c r="S319" s="456" t="s">
        <v>972</v>
      </c>
    </row>
    <row r="320" spans="1:19" x14ac:dyDescent="0.15">
      <c r="A320" s="814"/>
      <c r="B320" s="829"/>
      <c r="C320" s="500" t="s">
        <v>149</v>
      </c>
      <c r="D320" s="70">
        <v>22</v>
      </c>
      <c r="E320" s="134"/>
      <c r="F320" s="134"/>
      <c r="G320" s="134"/>
      <c r="H320" s="134"/>
      <c r="I320" s="70">
        <f t="shared" si="22"/>
        <v>0</v>
      </c>
      <c r="J320" s="42">
        <f t="shared" si="23"/>
        <v>0</v>
      </c>
      <c r="K320" s="318"/>
      <c r="L320" s="55" t="s">
        <v>14</v>
      </c>
      <c r="M320" s="55" t="s">
        <v>95</v>
      </c>
      <c r="N320" s="136" t="s">
        <v>105</v>
      </c>
      <c r="O320" s="137" t="s">
        <v>556</v>
      </c>
      <c r="P320" s="832"/>
      <c r="Q320" s="260">
        <v>329</v>
      </c>
      <c r="R320" s="260">
        <v>109</v>
      </c>
      <c r="S320" s="261" t="s">
        <v>972</v>
      </c>
    </row>
    <row r="321" spans="1:19" x14ac:dyDescent="0.15">
      <c r="A321" s="814"/>
      <c r="B321" s="829"/>
      <c r="C321" s="500" t="s">
        <v>150</v>
      </c>
      <c r="D321" s="70">
        <v>12</v>
      </c>
      <c r="E321" s="134"/>
      <c r="F321" s="134"/>
      <c r="G321" s="134"/>
      <c r="H321" s="134"/>
      <c r="I321" s="70">
        <f t="shared" si="22"/>
        <v>0</v>
      </c>
      <c r="J321" s="42">
        <f t="shared" si="23"/>
        <v>0</v>
      </c>
      <c r="K321" s="318"/>
      <c r="L321" s="55" t="s">
        <v>14</v>
      </c>
      <c r="M321" s="55" t="s">
        <v>95</v>
      </c>
      <c r="N321" s="136" t="s">
        <v>105</v>
      </c>
      <c r="O321" s="137" t="s">
        <v>556</v>
      </c>
      <c r="P321" s="832"/>
      <c r="Q321" s="260">
        <v>253</v>
      </c>
      <c r="R321" s="260">
        <v>52</v>
      </c>
      <c r="S321" s="261" t="s">
        <v>972</v>
      </c>
    </row>
    <row r="322" spans="1:19" x14ac:dyDescent="0.15">
      <c r="A322" s="814"/>
      <c r="B322" s="829"/>
      <c r="C322" s="506" t="s">
        <v>151</v>
      </c>
      <c r="D322" s="144">
        <v>24</v>
      </c>
      <c r="E322" s="143"/>
      <c r="F322" s="143"/>
      <c r="G322" s="143"/>
      <c r="H322" s="143"/>
      <c r="I322" s="144">
        <f t="shared" si="22"/>
        <v>0</v>
      </c>
      <c r="J322" s="174">
        <f t="shared" si="23"/>
        <v>0</v>
      </c>
      <c r="K322" s="333"/>
      <c r="L322" s="157" t="s">
        <v>14</v>
      </c>
      <c r="M322" s="157" t="s">
        <v>95</v>
      </c>
      <c r="N322" s="158" t="s">
        <v>105</v>
      </c>
      <c r="O322" s="159" t="s">
        <v>556</v>
      </c>
      <c r="P322" s="832"/>
      <c r="Q322" s="283">
        <v>445</v>
      </c>
      <c r="R322" s="283">
        <v>119</v>
      </c>
      <c r="S322" s="457" t="s">
        <v>972</v>
      </c>
    </row>
    <row r="323" spans="1:19" x14ac:dyDescent="0.15">
      <c r="A323" s="814"/>
      <c r="B323" s="829"/>
      <c r="C323" s="500" t="s">
        <v>148</v>
      </c>
      <c r="D323" s="70" t="s">
        <v>124</v>
      </c>
      <c r="E323" s="134"/>
      <c r="F323" s="134"/>
      <c r="G323" s="134"/>
      <c r="H323" s="134"/>
      <c r="I323" s="70">
        <f t="shared" si="22"/>
        <v>0</v>
      </c>
      <c r="J323" s="42">
        <f t="shared" si="23"/>
        <v>0</v>
      </c>
      <c r="K323" s="318"/>
      <c r="L323" s="55" t="s">
        <v>20</v>
      </c>
      <c r="M323" s="55">
        <v>3.8</v>
      </c>
      <c r="N323" s="136" t="s">
        <v>105</v>
      </c>
      <c r="O323" s="137" t="s">
        <v>49</v>
      </c>
      <c r="P323" s="833" t="s">
        <v>555</v>
      </c>
      <c r="Q323" s="260">
        <v>3</v>
      </c>
      <c r="R323" s="260">
        <v>3</v>
      </c>
      <c r="S323" s="260"/>
    </row>
    <row r="324" spans="1:19" x14ac:dyDescent="0.15">
      <c r="A324" s="814"/>
      <c r="B324" s="829"/>
      <c r="C324" s="500" t="s">
        <v>149</v>
      </c>
      <c r="D324" s="70" t="s">
        <v>124</v>
      </c>
      <c r="E324" s="134"/>
      <c r="F324" s="134"/>
      <c r="G324" s="134"/>
      <c r="H324" s="134"/>
      <c r="I324" s="70">
        <f t="shared" si="22"/>
        <v>0</v>
      </c>
      <c r="J324" s="42">
        <f t="shared" si="23"/>
        <v>0</v>
      </c>
      <c r="K324" s="318"/>
      <c r="L324" s="55" t="s">
        <v>20</v>
      </c>
      <c r="M324" s="55">
        <v>3.8</v>
      </c>
      <c r="N324" s="136" t="s">
        <v>105</v>
      </c>
      <c r="O324" s="137" t="s">
        <v>49</v>
      </c>
      <c r="P324" s="832"/>
      <c r="Q324" s="260">
        <v>9</v>
      </c>
      <c r="R324" s="260">
        <v>8</v>
      </c>
      <c r="S324" s="260"/>
    </row>
    <row r="325" spans="1:19" x14ac:dyDescent="0.15">
      <c r="A325" s="814"/>
      <c r="B325" s="829"/>
      <c r="C325" s="500" t="s">
        <v>150</v>
      </c>
      <c r="D325" s="70" t="s">
        <v>124</v>
      </c>
      <c r="E325" s="134"/>
      <c r="F325" s="134"/>
      <c r="G325" s="134"/>
      <c r="H325" s="134"/>
      <c r="I325" s="70">
        <f t="shared" si="22"/>
        <v>0</v>
      </c>
      <c r="J325" s="42">
        <f t="shared" si="23"/>
        <v>0</v>
      </c>
      <c r="K325" s="318"/>
      <c r="L325" s="55" t="s">
        <v>20</v>
      </c>
      <c r="M325" s="55">
        <v>3.8</v>
      </c>
      <c r="N325" s="136" t="s">
        <v>105</v>
      </c>
      <c r="O325" s="137" t="s">
        <v>49</v>
      </c>
      <c r="P325" s="832"/>
      <c r="Q325" s="260">
        <v>0</v>
      </c>
      <c r="R325" s="275" t="s">
        <v>359</v>
      </c>
      <c r="S325" s="261" t="s">
        <v>857</v>
      </c>
    </row>
    <row r="326" spans="1:19" x14ac:dyDescent="0.15">
      <c r="A326" s="815"/>
      <c r="B326" s="830"/>
      <c r="C326" s="438" t="s">
        <v>151</v>
      </c>
      <c r="D326" s="122" t="s">
        <v>124</v>
      </c>
      <c r="E326" s="177"/>
      <c r="F326" s="177"/>
      <c r="G326" s="177"/>
      <c r="H326" s="177"/>
      <c r="I326" s="122">
        <f t="shared" si="22"/>
        <v>0</v>
      </c>
      <c r="J326" s="49">
        <f t="shared" si="23"/>
        <v>0</v>
      </c>
      <c r="K326" s="321"/>
      <c r="L326" s="53" t="s">
        <v>20</v>
      </c>
      <c r="M326" s="53">
        <v>3.8</v>
      </c>
      <c r="N326" s="127" t="s">
        <v>105</v>
      </c>
      <c r="O326" s="58" t="s">
        <v>49</v>
      </c>
      <c r="P326" s="834"/>
      <c r="Q326" s="277">
        <v>5</v>
      </c>
      <c r="R326" s="277">
        <v>5</v>
      </c>
      <c r="S326" s="277"/>
    </row>
    <row r="327" spans="1:19" ht="13.5" customHeight="1" x14ac:dyDescent="0.15">
      <c r="A327" s="823" t="s">
        <v>85</v>
      </c>
      <c r="B327" s="821" t="s">
        <v>51</v>
      </c>
      <c r="C327" s="583" t="s">
        <v>466</v>
      </c>
      <c r="D327" s="69">
        <v>39</v>
      </c>
      <c r="E327" s="215"/>
      <c r="F327" s="115"/>
      <c r="G327" s="115"/>
      <c r="H327" s="115"/>
      <c r="I327" s="69">
        <f t="shared" si="22"/>
        <v>0</v>
      </c>
      <c r="J327" s="288">
        <f t="shared" si="23"/>
        <v>0</v>
      </c>
      <c r="K327" s="316"/>
      <c r="L327" s="52" t="s">
        <v>14</v>
      </c>
      <c r="M327" s="52" t="s">
        <v>15</v>
      </c>
      <c r="N327" s="116" t="s">
        <v>105</v>
      </c>
      <c r="O327" s="57" t="s">
        <v>732</v>
      </c>
      <c r="P327" s="13" t="s">
        <v>546</v>
      </c>
      <c r="Q327" s="287">
        <v>632</v>
      </c>
      <c r="R327" s="287">
        <v>203</v>
      </c>
      <c r="S327" s="287"/>
    </row>
    <row r="328" spans="1:19" ht="13.5" customHeight="1" x14ac:dyDescent="0.15">
      <c r="A328" s="835"/>
      <c r="B328" s="836"/>
      <c r="C328" s="507" t="s">
        <v>733</v>
      </c>
      <c r="D328" s="124">
        <v>39</v>
      </c>
      <c r="E328" s="271"/>
      <c r="F328" s="123"/>
      <c r="G328" s="123"/>
      <c r="H328" s="123"/>
      <c r="I328" s="124">
        <f t="shared" si="22"/>
        <v>0</v>
      </c>
      <c r="J328" s="496">
        <f t="shared" si="23"/>
        <v>0</v>
      </c>
      <c r="K328" s="327"/>
      <c r="L328" s="139" t="s">
        <v>14</v>
      </c>
      <c r="M328" s="139" t="s">
        <v>15</v>
      </c>
      <c r="N328" s="141" t="s">
        <v>105</v>
      </c>
      <c r="O328" s="161" t="s">
        <v>732</v>
      </c>
      <c r="P328" s="118" t="s">
        <v>546</v>
      </c>
      <c r="Q328" s="257">
        <v>684</v>
      </c>
      <c r="R328" s="257">
        <v>135</v>
      </c>
      <c r="S328" s="257"/>
    </row>
    <row r="329" spans="1:19" ht="13.5" customHeight="1" x14ac:dyDescent="0.15">
      <c r="A329" s="824"/>
      <c r="B329" s="826"/>
      <c r="C329" s="500" t="s">
        <v>467</v>
      </c>
      <c r="D329" s="70">
        <v>39</v>
      </c>
      <c r="E329" s="216"/>
      <c r="F329" s="134"/>
      <c r="G329" s="134"/>
      <c r="H329" s="134"/>
      <c r="I329" s="70">
        <f t="shared" si="22"/>
        <v>0</v>
      </c>
      <c r="J329" s="166">
        <f t="shared" si="23"/>
        <v>0</v>
      </c>
      <c r="K329" s="318"/>
      <c r="L329" s="55" t="s">
        <v>14</v>
      </c>
      <c r="M329" s="55" t="s">
        <v>15</v>
      </c>
      <c r="N329" s="136" t="s">
        <v>105</v>
      </c>
      <c r="O329" s="137" t="s">
        <v>732</v>
      </c>
      <c r="P329" s="44" t="s">
        <v>546</v>
      </c>
      <c r="Q329" s="260">
        <v>566</v>
      </c>
      <c r="R329" s="260">
        <v>210</v>
      </c>
      <c r="S329" s="260"/>
    </row>
    <row r="330" spans="1:19" ht="13.5" customHeight="1" x14ac:dyDescent="0.15">
      <c r="A330" s="824"/>
      <c r="B330" s="826"/>
      <c r="C330" s="500" t="s">
        <v>86</v>
      </c>
      <c r="D330" s="70">
        <v>24</v>
      </c>
      <c r="E330" s="216"/>
      <c r="F330" s="134"/>
      <c r="G330" s="134"/>
      <c r="H330" s="134"/>
      <c r="I330" s="70">
        <f t="shared" si="22"/>
        <v>0</v>
      </c>
      <c r="J330" s="166">
        <f t="shared" si="23"/>
        <v>0</v>
      </c>
      <c r="K330" s="318"/>
      <c r="L330" s="55" t="s">
        <v>14</v>
      </c>
      <c r="M330" s="55" t="s">
        <v>15</v>
      </c>
      <c r="N330" s="136" t="s">
        <v>105</v>
      </c>
      <c r="O330" s="137" t="s">
        <v>732</v>
      </c>
      <c r="P330" s="44" t="s">
        <v>546</v>
      </c>
      <c r="Q330" s="260">
        <v>390</v>
      </c>
      <c r="R330" s="260">
        <v>90</v>
      </c>
      <c r="S330" s="260"/>
    </row>
    <row r="331" spans="1:19" ht="13.5" customHeight="1" x14ac:dyDescent="0.15">
      <c r="A331" s="824"/>
      <c r="B331" s="826"/>
      <c r="C331" s="500" t="s">
        <v>468</v>
      </c>
      <c r="D331" s="70">
        <v>39</v>
      </c>
      <c r="E331" s="216"/>
      <c r="F331" s="134"/>
      <c r="G331" s="134"/>
      <c r="H331" s="134"/>
      <c r="I331" s="70">
        <f t="shared" si="22"/>
        <v>0</v>
      </c>
      <c r="J331" s="166">
        <f t="shared" si="23"/>
        <v>0</v>
      </c>
      <c r="K331" s="318"/>
      <c r="L331" s="55" t="s">
        <v>14</v>
      </c>
      <c r="M331" s="55" t="s">
        <v>15</v>
      </c>
      <c r="N331" s="136" t="s">
        <v>105</v>
      </c>
      <c r="O331" s="137" t="s">
        <v>732</v>
      </c>
      <c r="P331" s="44" t="s">
        <v>546</v>
      </c>
      <c r="Q331" s="260">
        <v>601</v>
      </c>
      <c r="R331" s="260">
        <v>204</v>
      </c>
      <c r="S331" s="260"/>
    </row>
    <row r="332" spans="1:19" ht="13.5" customHeight="1" x14ac:dyDescent="0.15">
      <c r="A332" s="824"/>
      <c r="B332" s="826"/>
      <c r="C332" s="500" t="s">
        <v>557</v>
      </c>
      <c r="D332" s="70">
        <v>39</v>
      </c>
      <c r="E332" s="216"/>
      <c r="F332" s="134"/>
      <c r="G332" s="134"/>
      <c r="H332" s="134"/>
      <c r="I332" s="70">
        <f t="shared" si="22"/>
        <v>0</v>
      </c>
      <c r="J332" s="166">
        <f t="shared" si="23"/>
        <v>0</v>
      </c>
      <c r="K332" s="318"/>
      <c r="L332" s="55" t="s">
        <v>14</v>
      </c>
      <c r="M332" s="55" t="s">
        <v>95</v>
      </c>
      <c r="N332" s="136" t="s">
        <v>105</v>
      </c>
      <c r="O332" s="137" t="s">
        <v>732</v>
      </c>
      <c r="P332" s="44" t="s">
        <v>546</v>
      </c>
      <c r="Q332" s="260">
        <v>477</v>
      </c>
      <c r="R332" s="260">
        <v>173</v>
      </c>
      <c r="S332" s="260"/>
    </row>
    <row r="333" spans="1:19" ht="13.5" customHeight="1" x14ac:dyDescent="0.15">
      <c r="A333" s="824"/>
      <c r="B333" s="826"/>
      <c r="C333" s="500" t="s">
        <v>558</v>
      </c>
      <c r="D333" s="70">
        <v>3</v>
      </c>
      <c r="E333" s="216"/>
      <c r="F333" s="134"/>
      <c r="G333" s="134"/>
      <c r="H333" s="134"/>
      <c r="I333" s="70">
        <f t="shared" si="22"/>
        <v>0</v>
      </c>
      <c r="J333" s="166">
        <f t="shared" si="23"/>
        <v>0</v>
      </c>
      <c r="K333" s="318"/>
      <c r="L333" s="55" t="s">
        <v>275</v>
      </c>
      <c r="M333" s="55">
        <v>3.5</v>
      </c>
      <c r="N333" s="136" t="s">
        <v>105</v>
      </c>
      <c r="O333" s="137" t="s">
        <v>1103</v>
      </c>
      <c r="P333" s="348" t="s">
        <v>560</v>
      </c>
      <c r="Q333" s="261" t="s">
        <v>973</v>
      </c>
      <c r="R333" s="261" t="s">
        <v>973</v>
      </c>
      <c r="S333" s="261" t="s">
        <v>973</v>
      </c>
    </row>
    <row r="334" spans="1:19" ht="13.5" customHeight="1" x14ac:dyDescent="0.15">
      <c r="A334" s="824"/>
      <c r="B334" s="826"/>
      <c r="C334" s="507" t="s">
        <v>733</v>
      </c>
      <c r="D334" s="70">
        <v>3</v>
      </c>
      <c r="E334" s="216"/>
      <c r="F334" s="134"/>
      <c r="G334" s="134"/>
      <c r="H334" s="134"/>
      <c r="I334" s="70">
        <f t="shared" si="22"/>
        <v>0</v>
      </c>
      <c r="J334" s="166">
        <f t="shared" si="23"/>
        <v>0</v>
      </c>
      <c r="K334" s="318"/>
      <c r="L334" s="55" t="s">
        <v>275</v>
      </c>
      <c r="M334" s="55">
        <v>3.5</v>
      </c>
      <c r="N334" s="136" t="s">
        <v>105</v>
      </c>
      <c r="O334" s="137" t="s">
        <v>1103</v>
      </c>
      <c r="P334" s="348" t="s">
        <v>560</v>
      </c>
      <c r="Q334" s="261" t="s">
        <v>973</v>
      </c>
      <c r="R334" s="261" t="s">
        <v>973</v>
      </c>
      <c r="S334" s="261" t="s">
        <v>973</v>
      </c>
    </row>
    <row r="335" spans="1:19" ht="13.5" customHeight="1" x14ac:dyDescent="0.15">
      <c r="A335" s="824"/>
      <c r="B335" s="826"/>
      <c r="C335" s="500" t="s">
        <v>467</v>
      </c>
      <c r="D335" s="70">
        <v>3</v>
      </c>
      <c r="E335" s="216"/>
      <c r="F335" s="134"/>
      <c r="G335" s="134"/>
      <c r="H335" s="134"/>
      <c r="I335" s="70">
        <f t="shared" si="22"/>
        <v>0</v>
      </c>
      <c r="J335" s="166">
        <f t="shared" si="23"/>
        <v>0</v>
      </c>
      <c r="K335" s="318"/>
      <c r="L335" s="55" t="s">
        <v>275</v>
      </c>
      <c r="M335" s="55">
        <v>3.5</v>
      </c>
      <c r="N335" s="136" t="s">
        <v>105</v>
      </c>
      <c r="O335" s="137" t="s">
        <v>1103</v>
      </c>
      <c r="P335" s="44" t="s">
        <v>560</v>
      </c>
      <c r="Q335" s="261" t="s">
        <v>973</v>
      </c>
      <c r="R335" s="261" t="s">
        <v>973</v>
      </c>
      <c r="S335" s="261" t="s">
        <v>973</v>
      </c>
    </row>
    <row r="336" spans="1:19" ht="13.5" customHeight="1" x14ac:dyDescent="0.15">
      <c r="A336" s="824"/>
      <c r="B336" s="826"/>
      <c r="C336" s="500" t="s">
        <v>559</v>
      </c>
      <c r="D336" s="70">
        <v>3</v>
      </c>
      <c r="E336" s="216"/>
      <c r="F336" s="134"/>
      <c r="G336" s="134"/>
      <c r="H336" s="134"/>
      <c r="I336" s="70">
        <f t="shared" si="22"/>
        <v>0</v>
      </c>
      <c r="J336" s="166">
        <f t="shared" si="23"/>
        <v>0</v>
      </c>
      <c r="K336" s="318"/>
      <c r="L336" s="55" t="s">
        <v>275</v>
      </c>
      <c r="M336" s="55">
        <v>3.5</v>
      </c>
      <c r="N336" s="136" t="s">
        <v>105</v>
      </c>
      <c r="O336" s="137" t="s">
        <v>1103</v>
      </c>
      <c r="P336" s="44" t="s">
        <v>560</v>
      </c>
      <c r="Q336" s="261" t="s">
        <v>973</v>
      </c>
      <c r="R336" s="261" t="s">
        <v>973</v>
      </c>
      <c r="S336" s="261" t="s">
        <v>973</v>
      </c>
    </row>
    <row r="337" spans="1:19" ht="13.5" customHeight="1" x14ac:dyDescent="0.15">
      <c r="A337" s="825"/>
      <c r="B337" s="827"/>
      <c r="C337" s="438" t="s">
        <v>557</v>
      </c>
      <c r="D337" s="122">
        <v>3</v>
      </c>
      <c r="E337" s="218"/>
      <c r="F337" s="177"/>
      <c r="G337" s="177"/>
      <c r="H337" s="177"/>
      <c r="I337" s="122">
        <f t="shared" si="22"/>
        <v>0</v>
      </c>
      <c r="J337" s="290">
        <f t="shared" si="23"/>
        <v>0</v>
      </c>
      <c r="K337" s="321"/>
      <c r="L337" s="53" t="s">
        <v>275</v>
      </c>
      <c r="M337" s="53">
        <v>3.5</v>
      </c>
      <c r="N337" s="127" t="s">
        <v>105</v>
      </c>
      <c r="O337" s="58" t="s">
        <v>1103</v>
      </c>
      <c r="P337" s="14" t="s">
        <v>560</v>
      </c>
      <c r="Q337" s="454" t="s">
        <v>973</v>
      </c>
      <c r="R337" s="454" t="s">
        <v>973</v>
      </c>
      <c r="S337" s="454" t="s">
        <v>973</v>
      </c>
    </row>
    <row r="338" spans="1:19" ht="13.5" customHeight="1" x14ac:dyDescent="0.15">
      <c r="A338" s="813" t="s">
        <v>734</v>
      </c>
      <c r="B338" s="816" t="s">
        <v>18</v>
      </c>
      <c r="C338" s="586" t="s">
        <v>736</v>
      </c>
      <c r="D338" s="155">
        <v>18</v>
      </c>
      <c r="E338" s="220"/>
      <c r="F338" s="154"/>
      <c r="G338" s="154"/>
      <c r="H338" s="154"/>
      <c r="I338" s="155">
        <f t="shared" si="22"/>
        <v>0</v>
      </c>
      <c r="J338" s="299">
        <f t="shared" si="23"/>
        <v>0</v>
      </c>
      <c r="K338" s="339"/>
      <c r="L338" s="167" t="s">
        <v>14</v>
      </c>
      <c r="M338" s="167" t="s">
        <v>95</v>
      </c>
      <c r="N338" s="168" t="s">
        <v>105</v>
      </c>
      <c r="O338" s="182" t="s">
        <v>739</v>
      </c>
      <c r="P338" s="73" t="s">
        <v>974</v>
      </c>
      <c r="Q338" s="458">
        <v>533</v>
      </c>
      <c r="R338" s="458">
        <v>250</v>
      </c>
      <c r="S338" s="284"/>
    </row>
    <row r="339" spans="1:19" ht="13.5" customHeight="1" x14ac:dyDescent="0.15">
      <c r="A339" s="814"/>
      <c r="B339" s="817"/>
      <c r="C339" s="500" t="s">
        <v>737</v>
      </c>
      <c r="D339" s="70">
        <v>18</v>
      </c>
      <c r="E339" s="216"/>
      <c r="F339" s="134"/>
      <c r="G339" s="134"/>
      <c r="H339" s="134"/>
      <c r="I339" s="70">
        <f t="shared" si="22"/>
        <v>0</v>
      </c>
      <c r="J339" s="166">
        <f t="shared" si="23"/>
        <v>0</v>
      </c>
      <c r="K339" s="318"/>
      <c r="L339" s="55" t="s">
        <v>14</v>
      </c>
      <c r="M339" s="55" t="s">
        <v>95</v>
      </c>
      <c r="N339" s="136" t="s">
        <v>105</v>
      </c>
      <c r="O339" s="137" t="s">
        <v>739</v>
      </c>
      <c r="P339" s="56" t="s">
        <v>974</v>
      </c>
      <c r="Q339" s="459">
        <v>825</v>
      </c>
      <c r="R339" s="459">
        <v>286</v>
      </c>
      <c r="S339" s="260"/>
    </row>
    <row r="340" spans="1:19" ht="13.5" customHeight="1" x14ac:dyDescent="0.15">
      <c r="A340" s="814"/>
      <c r="B340" s="817"/>
      <c r="C340" s="500" t="s">
        <v>150</v>
      </c>
      <c r="D340" s="70">
        <v>18</v>
      </c>
      <c r="E340" s="216"/>
      <c r="F340" s="134"/>
      <c r="G340" s="134"/>
      <c r="H340" s="134"/>
      <c r="I340" s="70">
        <f t="shared" si="22"/>
        <v>0</v>
      </c>
      <c r="J340" s="166">
        <f t="shared" si="23"/>
        <v>0</v>
      </c>
      <c r="K340" s="318"/>
      <c r="L340" s="55" t="s">
        <v>14</v>
      </c>
      <c r="M340" s="55" t="s">
        <v>95</v>
      </c>
      <c r="N340" s="136" t="s">
        <v>105</v>
      </c>
      <c r="O340" s="137" t="s">
        <v>739</v>
      </c>
      <c r="P340" s="56" t="s">
        <v>974</v>
      </c>
      <c r="Q340" s="459">
        <v>654</v>
      </c>
      <c r="R340" s="459">
        <v>322</v>
      </c>
      <c r="S340" s="260"/>
    </row>
    <row r="341" spans="1:19" ht="13.5" customHeight="1" x14ac:dyDescent="0.15">
      <c r="A341" s="814"/>
      <c r="B341" s="817"/>
      <c r="C341" s="586" t="s">
        <v>738</v>
      </c>
      <c r="D341" s="155">
        <v>22</v>
      </c>
      <c r="E341" s="220"/>
      <c r="F341" s="154"/>
      <c r="G341" s="154"/>
      <c r="H341" s="154"/>
      <c r="I341" s="155">
        <f t="shared" si="22"/>
        <v>0</v>
      </c>
      <c r="J341" s="299">
        <f t="shared" si="23"/>
        <v>0</v>
      </c>
      <c r="K341" s="339"/>
      <c r="L341" s="167" t="s">
        <v>14</v>
      </c>
      <c r="M341" s="167" t="s">
        <v>95</v>
      </c>
      <c r="N341" s="168" t="s">
        <v>105</v>
      </c>
      <c r="O341" s="182" t="s">
        <v>739</v>
      </c>
      <c r="P341" s="73" t="s">
        <v>974</v>
      </c>
      <c r="Q341" s="458">
        <v>540</v>
      </c>
      <c r="R341" s="458">
        <v>260</v>
      </c>
      <c r="S341" s="284"/>
    </row>
    <row r="342" spans="1:19" ht="13.5" customHeight="1" x14ac:dyDescent="0.15">
      <c r="A342" s="814"/>
      <c r="B342" s="817"/>
      <c r="C342" s="586" t="s">
        <v>736</v>
      </c>
      <c r="D342" s="155">
        <v>5</v>
      </c>
      <c r="E342" s="220"/>
      <c r="F342" s="154"/>
      <c r="G342" s="154"/>
      <c r="H342" s="154"/>
      <c r="I342" s="155">
        <f t="shared" si="22"/>
        <v>0</v>
      </c>
      <c r="J342" s="299">
        <f t="shared" si="23"/>
        <v>0</v>
      </c>
      <c r="K342" s="339"/>
      <c r="L342" s="167" t="s">
        <v>14</v>
      </c>
      <c r="M342" s="167" t="s">
        <v>95</v>
      </c>
      <c r="N342" s="168" t="s">
        <v>105</v>
      </c>
      <c r="O342" s="182" t="s">
        <v>739</v>
      </c>
      <c r="P342" s="73" t="s">
        <v>975</v>
      </c>
      <c r="Q342" s="458">
        <v>98</v>
      </c>
      <c r="R342" s="458">
        <v>15</v>
      </c>
      <c r="S342" s="284"/>
    </row>
    <row r="343" spans="1:19" ht="13.5" customHeight="1" x14ac:dyDescent="0.15">
      <c r="A343" s="814"/>
      <c r="B343" s="817"/>
      <c r="C343" s="586" t="s">
        <v>737</v>
      </c>
      <c r="D343" s="155">
        <v>5</v>
      </c>
      <c r="E343" s="220"/>
      <c r="F343" s="154"/>
      <c r="G343" s="154"/>
      <c r="H343" s="154"/>
      <c r="I343" s="155">
        <f t="shared" si="22"/>
        <v>0</v>
      </c>
      <c r="J343" s="299">
        <f t="shared" si="23"/>
        <v>0</v>
      </c>
      <c r="K343" s="339"/>
      <c r="L343" s="167" t="s">
        <v>14</v>
      </c>
      <c r="M343" s="167" t="s">
        <v>95</v>
      </c>
      <c r="N343" s="168" t="s">
        <v>105</v>
      </c>
      <c r="O343" s="182" t="s">
        <v>739</v>
      </c>
      <c r="P343" s="73" t="s">
        <v>975</v>
      </c>
      <c r="Q343" s="458">
        <v>167</v>
      </c>
      <c r="R343" s="458">
        <v>35</v>
      </c>
      <c r="S343" s="284"/>
    </row>
    <row r="344" spans="1:19" ht="13.5" customHeight="1" x14ac:dyDescent="0.15">
      <c r="A344" s="814"/>
      <c r="B344" s="817"/>
      <c r="C344" s="586" t="s">
        <v>150</v>
      </c>
      <c r="D344" s="155">
        <v>5</v>
      </c>
      <c r="E344" s="220"/>
      <c r="F344" s="154"/>
      <c r="G344" s="154"/>
      <c r="H344" s="154"/>
      <c r="I344" s="155">
        <f t="shared" si="22"/>
        <v>0</v>
      </c>
      <c r="J344" s="299">
        <f t="shared" si="23"/>
        <v>0</v>
      </c>
      <c r="K344" s="339"/>
      <c r="L344" s="167" t="s">
        <v>14</v>
      </c>
      <c r="M344" s="167" t="s">
        <v>95</v>
      </c>
      <c r="N344" s="168" t="s">
        <v>105</v>
      </c>
      <c r="O344" s="182" t="s">
        <v>739</v>
      </c>
      <c r="P344" s="73" t="s">
        <v>975</v>
      </c>
      <c r="Q344" s="458">
        <v>121</v>
      </c>
      <c r="R344" s="458">
        <v>19</v>
      </c>
      <c r="S344" s="284"/>
    </row>
    <row r="345" spans="1:19" ht="13.5" customHeight="1" x14ac:dyDescent="0.15">
      <c r="A345" s="814"/>
      <c r="B345" s="817"/>
      <c r="C345" s="586" t="s">
        <v>738</v>
      </c>
      <c r="D345" s="155">
        <v>6</v>
      </c>
      <c r="E345" s="220"/>
      <c r="F345" s="154"/>
      <c r="G345" s="154"/>
      <c r="H345" s="154"/>
      <c r="I345" s="155">
        <f t="shared" si="22"/>
        <v>0</v>
      </c>
      <c r="J345" s="299">
        <f t="shared" si="23"/>
        <v>0</v>
      </c>
      <c r="K345" s="339"/>
      <c r="L345" s="167" t="s">
        <v>14</v>
      </c>
      <c r="M345" s="167" t="s">
        <v>95</v>
      </c>
      <c r="N345" s="168" t="s">
        <v>105</v>
      </c>
      <c r="O345" s="182" t="s">
        <v>739</v>
      </c>
      <c r="P345" s="73" t="s">
        <v>975</v>
      </c>
      <c r="Q345" s="458">
        <v>107</v>
      </c>
      <c r="R345" s="458">
        <v>22</v>
      </c>
      <c r="S345" s="284"/>
    </row>
    <row r="346" spans="1:19" ht="13.5" customHeight="1" x14ac:dyDescent="0.15">
      <c r="A346" s="814"/>
      <c r="B346" s="817"/>
      <c r="C346" s="500" t="s">
        <v>735</v>
      </c>
      <c r="D346" s="70">
        <v>3</v>
      </c>
      <c r="E346" s="216"/>
      <c r="F346" s="134"/>
      <c r="G346" s="134"/>
      <c r="H346" s="134"/>
      <c r="I346" s="70">
        <f t="shared" si="22"/>
        <v>0</v>
      </c>
      <c r="J346" s="166">
        <f t="shared" si="23"/>
        <v>0</v>
      </c>
      <c r="K346" s="318"/>
      <c r="L346" s="55" t="s">
        <v>740</v>
      </c>
      <c r="M346" s="55" t="s">
        <v>95</v>
      </c>
      <c r="N346" s="136" t="s">
        <v>105</v>
      </c>
      <c r="O346" s="137" t="s">
        <v>977</v>
      </c>
      <c r="P346" s="56" t="s">
        <v>915</v>
      </c>
      <c r="Q346" s="459">
        <v>11</v>
      </c>
      <c r="R346" s="459">
        <v>8</v>
      </c>
      <c r="S346" s="260"/>
    </row>
    <row r="347" spans="1:19" ht="13.5" customHeight="1" x14ac:dyDescent="0.15">
      <c r="A347" s="814"/>
      <c r="B347" s="817"/>
      <c r="C347" s="500" t="s">
        <v>737</v>
      </c>
      <c r="D347" s="70">
        <v>3</v>
      </c>
      <c r="E347" s="216"/>
      <c r="F347" s="134"/>
      <c r="G347" s="134"/>
      <c r="H347" s="134"/>
      <c r="I347" s="70">
        <f t="shared" si="22"/>
        <v>0</v>
      </c>
      <c r="J347" s="166">
        <f t="shared" si="23"/>
        <v>0</v>
      </c>
      <c r="K347" s="318"/>
      <c r="L347" s="55" t="s">
        <v>740</v>
      </c>
      <c r="M347" s="55" t="s">
        <v>95</v>
      </c>
      <c r="N347" s="136" t="s">
        <v>105</v>
      </c>
      <c r="O347" s="137" t="s">
        <v>977</v>
      </c>
      <c r="P347" s="56" t="s">
        <v>915</v>
      </c>
      <c r="Q347" s="459">
        <v>6</v>
      </c>
      <c r="R347" s="459">
        <v>5</v>
      </c>
      <c r="S347" s="260"/>
    </row>
    <row r="348" spans="1:19" ht="13.5" customHeight="1" x14ac:dyDescent="0.15">
      <c r="A348" s="814"/>
      <c r="B348" s="817"/>
      <c r="C348" s="500" t="s">
        <v>150</v>
      </c>
      <c r="D348" s="70">
        <v>3</v>
      </c>
      <c r="E348" s="216"/>
      <c r="F348" s="134"/>
      <c r="G348" s="134"/>
      <c r="H348" s="134"/>
      <c r="I348" s="70">
        <f t="shared" ref="I348:I364" si="24">E348+G348</f>
        <v>0</v>
      </c>
      <c r="J348" s="166">
        <f t="shared" ref="J348:J364" si="25">F348+H348</f>
        <v>0</v>
      </c>
      <c r="K348" s="318"/>
      <c r="L348" s="55" t="s">
        <v>740</v>
      </c>
      <c r="M348" s="55" t="s">
        <v>95</v>
      </c>
      <c r="N348" s="136" t="s">
        <v>105</v>
      </c>
      <c r="O348" s="137" t="s">
        <v>977</v>
      </c>
      <c r="P348" s="56" t="s">
        <v>915</v>
      </c>
      <c r="Q348" s="459">
        <v>1</v>
      </c>
      <c r="R348" s="459">
        <v>1</v>
      </c>
      <c r="S348" s="260"/>
    </row>
    <row r="349" spans="1:19" ht="13.5" customHeight="1" x14ac:dyDescent="0.15">
      <c r="A349" s="815"/>
      <c r="B349" s="818"/>
      <c r="C349" s="586" t="s">
        <v>738</v>
      </c>
      <c r="D349" s="155">
        <v>4</v>
      </c>
      <c r="E349" s="220"/>
      <c r="F349" s="154"/>
      <c r="G349" s="154"/>
      <c r="H349" s="154"/>
      <c r="I349" s="155">
        <f t="shared" si="24"/>
        <v>0</v>
      </c>
      <c r="J349" s="299">
        <f t="shared" si="25"/>
        <v>0</v>
      </c>
      <c r="K349" s="339"/>
      <c r="L349" s="167" t="s">
        <v>740</v>
      </c>
      <c r="M349" s="167" t="s">
        <v>95</v>
      </c>
      <c r="N349" s="168" t="s">
        <v>105</v>
      </c>
      <c r="O349" s="182" t="s">
        <v>976</v>
      </c>
      <c r="P349" s="73" t="s">
        <v>915</v>
      </c>
      <c r="Q349" s="458">
        <v>5</v>
      </c>
      <c r="R349" s="458">
        <v>4</v>
      </c>
      <c r="S349" s="284"/>
    </row>
    <row r="350" spans="1:19" ht="13.5" customHeight="1" x14ac:dyDescent="0.15">
      <c r="A350" s="819" t="s">
        <v>248</v>
      </c>
      <c r="B350" s="821" t="s">
        <v>18</v>
      </c>
      <c r="C350" s="550" t="s">
        <v>249</v>
      </c>
      <c r="D350" s="66">
        <v>10</v>
      </c>
      <c r="E350" s="215"/>
      <c r="F350" s="115"/>
      <c r="G350" s="115"/>
      <c r="H350" s="115"/>
      <c r="I350" s="69">
        <f t="shared" si="24"/>
        <v>0</v>
      </c>
      <c r="J350" s="288">
        <f t="shared" si="25"/>
        <v>0</v>
      </c>
      <c r="K350" s="18"/>
      <c r="L350" s="27" t="s">
        <v>14</v>
      </c>
      <c r="M350" s="27" t="s">
        <v>95</v>
      </c>
      <c r="N350" s="27" t="s">
        <v>105</v>
      </c>
      <c r="O350" s="28" t="s">
        <v>507</v>
      </c>
      <c r="P350" s="28" t="s">
        <v>849</v>
      </c>
      <c r="Q350" s="13">
        <v>32</v>
      </c>
      <c r="R350" s="13">
        <v>26</v>
      </c>
      <c r="S350" s="13"/>
    </row>
    <row r="351" spans="1:19" ht="13.5" customHeight="1" x14ac:dyDescent="0.15">
      <c r="A351" s="820"/>
      <c r="B351" s="822"/>
      <c r="C351" s="591" t="s">
        <v>869</v>
      </c>
      <c r="D351" s="549">
        <v>6</v>
      </c>
      <c r="E351" s="218"/>
      <c r="F351" s="177"/>
      <c r="G351" s="177"/>
      <c r="H351" s="177"/>
      <c r="I351" s="122">
        <f t="shared" si="24"/>
        <v>0</v>
      </c>
      <c r="J351" s="290">
        <f t="shared" si="25"/>
        <v>0</v>
      </c>
      <c r="K351" s="321"/>
      <c r="L351" s="31" t="s">
        <v>14</v>
      </c>
      <c r="M351" s="53" t="s">
        <v>95</v>
      </c>
      <c r="N351" s="127" t="s">
        <v>105</v>
      </c>
      <c r="O351" s="58" t="s">
        <v>507</v>
      </c>
      <c r="P351" s="85" t="s">
        <v>849</v>
      </c>
      <c r="Q351" s="51">
        <v>14</v>
      </c>
      <c r="R351" s="14">
        <v>11</v>
      </c>
      <c r="S351" s="179"/>
    </row>
    <row r="352" spans="1:19" ht="13.5" customHeight="1" x14ac:dyDescent="0.15">
      <c r="A352" s="823" t="s">
        <v>826</v>
      </c>
      <c r="B352" s="821" t="s">
        <v>424</v>
      </c>
      <c r="C352" s="589" t="s">
        <v>550</v>
      </c>
      <c r="D352" s="69">
        <v>40</v>
      </c>
      <c r="E352" s="215"/>
      <c r="F352" s="115"/>
      <c r="G352" s="115"/>
      <c r="H352" s="115"/>
      <c r="I352" s="69">
        <f t="shared" si="24"/>
        <v>0</v>
      </c>
      <c r="J352" s="48">
        <f t="shared" si="25"/>
        <v>0</v>
      </c>
      <c r="K352" s="316"/>
      <c r="L352" s="27" t="s">
        <v>14</v>
      </c>
      <c r="M352" s="52" t="s">
        <v>903</v>
      </c>
      <c r="N352" s="116" t="s">
        <v>268</v>
      </c>
      <c r="O352" s="57" t="s">
        <v>827</v>
      </c>
      <c r="P352" s="57" t="s">
        <v>828</v>
      </c>
      <c r="Q352" s="28">
        <v>69</v>
      </c>
      <c r="R352" s="13">
        <v>24</v>
      </c>
      <c r="S352" s="132"/>
    </row>
    <row r="353" spans="1:19" ht="13.5" customHeight="1" x14ac:dyDescent="0.15">
      <c r="A353" s="824"/>
      <c r="B353" s="826"/>
      <c r="C353" s="590" t="s">
        <v>550</v>
      </c>
      <c r="D353" s="70">
        <v>63</v>
      </c>
      <c r="E353" s="216"/>
      <c r="F353" s="134"/>
      <c r="G353" s="134"/>
      <c r="H353" s="134"/>
      <c r="I353" s="70">
        <f t="shared" si="24"/>
        <v>0</v>
      </c>
      <c r="J353" s="42">
        <f t="shared" si="25"/>
        <v>0</v>
      </c>
      <c r="K353" s="318"/>
      <c r="L353" s="30" t="s">
        <v>20</v>
      </c>
      <c r="M353" s="55">
        <v>4.3</v>
      </c>
      <c r="N353" s="136" t="s">
        <v>268</v>
      </c>
      <c r="O353" s="137" t="s">
        <v>827</v>
      </c>
      <c r="P353" s="137" t="s">
        <v>870</v>
      </c>
      <c r="Q353" s="56">
        <v>0</v>
      </c>
      <c r="R353" s="44" t="s">
        <v>359</v>
      </c>
      <c r="S353" s="163" t="s">
        <v>857</v>
      </c>
    </row>
    <row r="354" spans="1:19" ht="13.5" customHeight="1" x14ac:dyDescent="0.15">
      <c r="A354" s="824"/>
      <c r="B354" s="488" t="s">
        <v>996</v>
      </c>
      <c r="C354" s="590" t="s">
        <v>998</v>
      </c>
      <c r="D354" s="70">
        <v>11</v>
      </c>
      <c r="E354" s="216"/>
      <c r="F354" s="134"/>
      <c r="G354" s="134"/>
      <c r="H354" s="134"/>
      <c r="I354" s="70">
        <f t="shared" si="24"/>
        <v>0</v>
      </c>
      <c r="J354" s="42">
        <f t="shared" si="25"/>
        <v>0</v>
      </c>
      <c r="K354" s="318"/>
      <c r="L354" s="30" t="s">
        <v>14</v>
      </c>
      <c r="M354" s="30" t="s">
        <v>95</v>
      </c>
      <c r="N354" s="30" t="s">
        <v>105</v>
      </c>
      <c r="O354" s="137" t="s">
        <v>1000</v>
      </c>
      <c r="P354" s="137" t="s">
        <v>1001</v>
      </c>
      <c r="Q354" s="55">
        <v>40</v>
      </c>
      <c r="R354" s="30">
        <v>18</v>
      </c>
      <c r="S354" s="163"/>
    </row>
    <row r="355" spans="1:19" ht="13.5" customHeight="1" x14ac:dyDescent="0.15">
      <c r="A355" s="824"/>
      <c r="B355" s="579" t="s">
        <v>13</v>
      </c>
      <c r="C355" s="590" t="s">
        <v>999</v>
      </c>
      <c r="D355" s="70">
        <v>18</v>
      </c>
      <c r="E355" s="216"/>
      <c r="F355" s="134"/>
      <c r="G355" s="134"/>
      <c r="H355" s="134"/>
      <c r="I355" s="70">
        <f t="shared" si="24"/>
        <v>0</v>
      </c>
      <c r="J355" s="42">
        <f t="shared" si="25"/>
        <v>0</v>
      </c>
      <c r="K355" s="318"/>
      <c r="L355" s="30" t="s">
        <v>14</v>
      </c>
      <c r="M355" s="30" t="s">
        <v>95</v>
      </c>
      <c r="N355" s="30" t="s">
        <v>105</v>
      </c>
      <c r="O355" s="137" t="s">
        <v>1000</v>
      </c>
      <c r="P355" s="137" t="s">
        <v>1001</v>
      </c>
      <c r="Q355" s="55">
        <v>31</v>
      </c>
      <c r="R355" s="30">
        <v>31</v>
      </c>
      <c r="S355" s="163"/>
    </row>
    <row r="356" spans="1:19" ht="13.5" customHeight="1" x14ac:dyDescent="0.15">
      <c r="A356" s="825"/>
      <c r="B356" s="557" t="s">
        <v>997</v>
      </c>
      <c r="C356" s="591" t="s">
        <v>997</v>
      </c>
      <c r="D356" s="122">
        <v>30</v>
      </c>
      <c r="E356" s="218"/>
      <c r="F356" s="177"/>
      <c r="G356" s="177"/>
      <c r="H356" s="177"/>
      <c r="I356" s="122">
        <f t="shared" si="24"/>
        <v>0</v>
      </c>
      <c r="J356" s="49">
        <f t="shared" si="25"/>
        <v>0</v>
      </c>
      <c r="K356" s="321"/>
      <c r="L356" s="31" t="s">
        <v>14</v>
      </c>
      <c r="M356" s="31" t="s">
        <v>95</v>
      </c>
      <c r="N356" s="31" t="s">
        <v>105</v>
      </c>
      <c r="O356" s="58" t="s">
        <v>1000</v>
      </c>
      <c r="P356" s="58" t="s">
        <v>1001</v>
      </c>
      <c r="Q356" s="53">
        <v>126</v>
      </c>
      <c r="R356" s="31">
        <v>58</v>
      </c>
      <c r="S356" s="190"/>
    </row>
    <row r="357" spans="1:19" x14ac:dyDescent="0.15">
      <c r="A357" s="814" t="s">
        <v>48</v>
      </c>
      <c r="B357" s="817" t="s">
        <v>51</v>
      </c>
      <c r="C357" s="507" t="s">
        <v>469</v>
      </c>
      <c r="D357" s="124">
        <v>13</v>
      </c>
      <c r="E357" s="271"/>
      <c r="F357" s="123"/>
      <c r="G357" s="123"/>
      <c r="H357" s="123"/>
      <c r="I357" s="124">
        <f t="shared" si="24"/>
        <v>0</v>
      </c>
      <c r="J357" s="125">
        <f t="shared" si="25"/>
        <v>0</v>
      </c>
      <c r="K357" s="327"/>
      <c r="L357" s="139" t="s">
        <v>264</v>
      </c>
      <c r="M357" s="140">
        <v>3.5</v>
      </c>
      <c r="N357" s="29" t="s">
        <v>105</v>
      </c>
      <c r="O357" s="161" t="s">
        <v>269</v>
      </c>
      <c r="P357" s="118" t="s">
        <v>585</v>
      </c>
      <c r="Q357" s="257">
        <v>3</v>
      </c>
      <c r="R357" s="257">
        <v>2</v>
      </c>
      <c r="S357" s="257"/>
    </row>
    <row r="358" spans="1:19" ht="13.15" customHeight="1" x14ac:dyDescent="0.15">
      <c r="A358" s="814"/>
      <c r="B358" s="817"/>
      <c r="C358" s="500" t="s">
        <v>470</v>
      </c>
      <c r="D358" s="70">
        <v>13</v>
      </c>
      <c r="E358" s="216"/>
      <c r="F358" s="134"/>
      <c r="G358" s="134"/>
      <c r="H358" s="134"/>
      <c r="I358" s="70">
        <f t="shared" si="24"/>
        <v>0</v>
      </c>
      <c r="J358" s="42">
        <f t="shared" si="25"/>
        <v>0</v>
      </c>
      <c r="K358" s="318"/>
      <c r="L358" s="55" t="s">
        <v>264</v>
      </c>
      <c r="M358" s="135">
        <v>3.5</v>
      </c>
      <c r="N358" s="30" t="s">
        <v>105</v>
      </c>
      <c r="O358" s="137" t="s">
        <v>269</v>
      </c>
      <c r="P358" s="44" t="s">
        <v>585</v>
      </c>
      <c r="Q358" s="260">
        <v>7</v>
      </c>
      <c r="R358" s="260">
        <v>7</v>
      </c>
      <c r="S358" s="260"/>
    </row>
    <row r="359" spans="1:19" x14ac:dyDescent="0.15">
      <c r="A359" s="815"/>
      <c r="B359" s="818"/>
      <c r="C359" s="438" t="s">
        <v>431</v>
      </c>
      <c r="D359" s="122">
        <v>10</v>
      </c>
      <c r="E359" s="218"/>
      <c r="F359" s="177"/>
      <c r="G359" s="177"/>
      <c r="H359" s="177"/>
      <c r="I359" s="122">
        <f t="shared" si="24"/>
        <v>0</v>
      </c>
      <c r="J359" s="49">
        <f t="shared" si="25"/>
        <v>0</v>
      </c>
      <c r="K359" s="321"/>
      <c r="L359" s="53" t="s">
        <v>264</v>
      </c>
      <c r="M359" s="126">
        <v>3.5</v>
      </c>
      <c r="N359" s="31" t="s">
        <v>105</v>
      </c>
      <c r="O359" s="58" t="s">
        <v>269</v>
      </c>
      <c r="P359" s="14" t="s">
        <v>585</v>
      </c>
      <c r="Q359" s="277">
        <v>2</v>
      </c>
      <c r="R359" s="277">
        <v>2</v>
      </c>
      <c r="S359" s="277"/>
    </row>
    <row r="360" spans="1:19" x14ac:dyDescent="0.15">
      <c r="A360" s="823" t="s">
        <v>87</v>
      </c>
      <c r="B360" s="578" t="s">
        <v>471</v>
      </c>
      <c r="C360" s="583" t="s">
        <v>471</v>
      </c>
      <c r="D360" s="69">
        <v>65</v>
      </c>
      <c r="E360" s="215"/>
      <c r="F360" s="115"/>
      <c r="G360" s="115"/>
      <c r="H360" s="115"/>
      <c r="I360" s="69">
        <f t="shared" si="24"/>
        <v>0</v>
      </c>
      <c r="J360" s="48">
        <f t="shared" si="25"/>
        <v>0</v>
      </c>
      <c r="K360" s="316"/>
      <c r="L360" s="52" t="s">
        <v>264</v>
      </c>
      <c r="M360" s="131">
        <v>3</v>
      </c>
      <c r="N360" s="27" t="s">
        <v>105</v>
      </c>
      <c r="O360" s="57" t="s">
        <v>741</v>
      </c>
      <c r="P360" s="44" t="s">
        <v>1104</v>
      </c>
      <c r="Q360" s="257">
        <v>73</v>
      </c>
      <c r="R360" s="257">
        <v>73</v>
      </c>
      <c r="S360" s="257"/>
    </row>
    <row r="361" spans="1:19" x14ac:dyDescent="0.15">
      <c r="A361" s="824"/>
      <c r="B361" s="826" t="s">
        <v>420</v>
      </c>
      <c r="C361" s="500" t="s">
        <v>119</v>
      </c>
      <c r="D361" s="70">
        <v>30</v>
      </c>
      <c r="E361" s="216"/>
      <c r="F361" s="134"/>
      <c r="G361" s="134"/>
      <c r="H361" s="134"/>
      <c r="I361" s="70">
        <f t="shared" si="24"/>
        <v>0</v>
      </c>
      <c r="J361" s="42">
        <f t="shared" si="25"/>
        <v>0</v>
      </c>
      <c r="K361" s="318"/>
      <c r="L361" s="55" t="s">
        <v>264</v>
      </c>
      <c r="M361" s="55">
        <v>3.5</v>
      </c>
      <c r="N361" s="30" t="s">
        <v>105</v>
      </c>
      <c r="O361" s="137" t="s">
        <v>1106</v>
      </c>
      <c r="P361" s="44" t="s">
        <v>1105</v>
      </c>
      <c r="Q361" s="260">
        <v>43</v>
      </c>
      <c r="R361" s="260">
        <v>40</v>
      </c>
      <c r="S361" s="260"/>
    </row>
    <row r="362" spans="1:19" ht="12" thickBot="1" x14ac:dyDescent="0.2">
      <c r="A362" s="825"/>
      <c r="B362" s="827"/>
      <c r="C362" s="438" t="s">
        <v>317</v>
      </c>
      <c r="D362" s="122">
        <v>20</v>
      </c>
      <c r="E362" s="218"/>
      <c r="F362" s="177"/>
      <c r="G362" s="177"/>
      <c r="H362" s="177"/>
      <c r="I362" s="122">
        <f t="shared" si="24"/>
        <v>0</v>
      </c>
      <c r="J362" s="49">
        <f t="shared" si="25"/>
        <v>0</v>
      </c>
      <c r="K362" s="321"/>
      <c r="L362" s="53" t="s">
        <v>264</v>
      </c>
      <c r="M362" s="126" t="s">
        <v>15</v>
      </c>
      <c r="N362" s="31" t="s">
        <v>105</v>
      </c>
      <c r="O362" s="58" t="s">
        <v>741</v>
      </c>
      <c r="P362" s="14" t="s">
        <v>1107</v>
      </c>
      <c r="Q362" s="277">
        <v>23</v>
      </c>
      <c r="R362" s="277">
        <v>23</v>
      </c>
      <c r="S362" s="277"/>
    </row>
    <row r="363" spans="1:19" ht="12" thickBot="1" x14ac:dyDescent="0.2">
      <c r="A363" s="766" t="s">
        <v>851</v>
      </c>
      <c r="B363" s="767"/>
      <c r="C363" s="767"/>
      <c r="D363" s="341"/>
      <c r="E363" s="341">
        <f>SUM(E319:E362)</f>
        <v>0</v>
      </c>
      <c r="F363" s="341">
        <f>SUM(F319:F362)</f>
        <v>0</v>
      </c>
      <c r="G363" s="341">
        <f>SUM(G319:G362)</f>
        <v>0</v>
      </c>
      <c r="H363" s="341">
        <f>SUM(H319:H362)</f>
        <v>0</v>
      </c>
      <c r="I363" s="341">
        <f t="shared" si="24"/>
        <v>0</v>
      </c>
      <c r="J363" s="342">
        <f t="shared" si="25"/>
        <v>0</v>
      </c>
      <c r="K363" s="349"/>
      <c r="L363" s="211"/>
      <c r="M363" s="350"/>
      <c r="N363" s="7"/>
      <c r="O363" s="172"/>
      <c r="Q363" s="315"/>
      <c r="R363" s="315"/>
      <c r="S363" s="315"/>
    </row>
    <row r="364" spans="1:19" ht="12" thickBot="1" x14ac:dyDescent="0.2">
      <c r="A364" s="766" t="s">
        <v>854</v>
      </c>
      <c r="B364" s="767"/>
      <c r="C364" s="767"/>
      <c r="D364" s="341"/>
      <c r="E364" s="351">
        <f>E363+E312</f>
        <v>0</v>
      </c>
      <c r="F364" s="351">
        <f>F363+F312</f>
        <v>0</v>
      </c>
      <c r="G364" s="351">
        <f>G363+G312</f>
        <v>0</v>
      </c>
      <c r="H364" s="351">
        <f>H363+H312</f>
        <v>0</v>
      </c>
      <c r="I364" s="351">
        <f t="shared" si="24"/>
        <v>0</v>
      </c>
      <c r="J364" s="352">
        <f t="shared" si="25"/>
        <v>0</v>
      </c>
      <c r="K364" s="349"/>
      <c r="L364" s="211"/>
      <c r="M364" s="350"/>
      <c r="N364" s="7"/>
      <c r="O364" s="172"/>
      <c r="Q364" s="315"/>
      <c r="R364" s="315"/>
      <c r="S364" s="315"/>
    </row>
    <row r="365" spans="1:19" x14ac:dyDescent="0.15">
      <c r="A365" s="755"/>
      <c r="B365" s="756"/>
      <c r="C365" s="757"/>
      <c r="D365" s="353"/>
      <c r="E365" s="354"/>
      <c r="F365" s="353"/>
      <c r="G365" s="353"/>
      <c r="H365" s="353"/>
      <c r="I365" s="353"/>
      <c r="J365" s="355"/>
      <c r="K365" s="310"/>
      <c r="L365" s="356"/>
      <c r="M365" s="357"/>
      <c r="N365" s="312"/>
      <c r="O365" s="313"/>
      <c r="P365" s="315"/>
      <c r="Q365" s="315"/>
      <c r="R365" s="315"/>
      <c r="S365" s="315"/>
    </row>
    <row r="366" spans="1:19" x14ac:dyDescent="0.15">
      <c r="A366" s="343"/>
      <c r="B366" s="343"/>
      <c r="C366" s="343"/>
      <c r="D366" s="343"/>
      <c r="E366" s="343"/>
      <c r="F366" s="343"/>
      <c r="G366" s="343"/>
      <c r="H366" s="343"/>
      <c r="I366" s="343"/>
      <c r="J366" s="343"/>
      <c r="K366" s="343"/>
      <c r="L366" s="343"/>
      <c r="M366" s="343"/>
      <c r="N366" s="344"/>
      <c r="O366" s="345"/>
      <c r="P366" s="343"/>
      <c r="Q366" s="343"/>
      <c r="R366" s="343"/>
      <c r="S366" s="343"/>
    </row>
    <row r="367" spans="1:19" x14ac:dyDescent="0.15">
      <c r="A367" s="358" t="s">
        <v>318</v>
      </c>
      <c r="B367" s="359"/>
      <c r="C367" s="360"/>
      <c r="D367" s="361"/>
      <c r="E367" s="362"/>
      <c r="F367" s="362"/>
      <c r="G367" s="362"/>
      <c r="H367" s="362"/>
      <c r="I367" s="362"/>
      <c r="J367" s="362"/>
      <c r="K367" s="461" t="s">
        <v>1058</v>
      </c>
      <c r="L367" s="311"/>
      <c r="M367" s="357"/>
      <c r="N367" s="312"/>
      <c r="O367" s="313"/>
      <c r="P367" s="315"/>
      <c r="Q367" s="315"/>
      <c r="R367" s="315"/>
      <c r="S367" s="315"/>
    </row>
    <row r="368" spans="1:19" x14ac:dyDescent="0.15">
      <c r="A368" s="792" t="s">
        <v>7</v>
      </c>
      <c r="B368" s="790" t="s">
        <v>8</v>
      </c>
      <c r="C368" s="790" t="s">
        <v>9</v>
      </c>
      <c r="D368" s="558" t="s">
        <v>10</v>
      </c>
      <c r="E368" s="790" t="s">
        <v>0</v>
      </c>
      <c r="F368" s="790"/>
      <c r="G368" s="790" t="s">
        <v>1</v>
      </c>
      <c r="H368" s="790"/>
      <c r="I368" s="790" t="s">
        <v>2</v>
      </c>
      <c r="J368" s="791"/>
      <c r="K368" s="786" t="s">
        <v>266</v>
      </c>
      <c r="L368" s="758" t="s">
        <v>99</v>
      </c>
      <c r="M368" s="758"/>
      <c r="N368" s="758" t="s">
        <v>100</v>
      </c>
      <c r="O368" s="758"/>
      <c r="P368" s="569" t="s">
        <v>101</v>
      </c>
      <c r="Q368" s="759" t="s">
        <v>872</v>
      </c>
      <c r="R368" s="759"/>
      <c r="S368" s="569" t="s">
        <v>342</v>
      </c>
    </row>
    <row r="369" spans="1:19" ht="46.5" x14ac:dyDescent="0.15">
      <c r="A369" s="793"/>
      <c r="B369" s="794"/>
      <c r="C369" s="794"/>
      <c r="D369" s="562" t="s">
        <v>343</v>
      </c>
      <c r="E369" s="562" t="s">
        <v>10</v>
      </c>
      <c r="F369" s="562" t="s">
        <v>4</v>
      </c>
      <c r="G369" s="562" t="s">
        <v>10</v>
      </c>
      <c r="H369" s="562" t="s">
        <v>4</v>
      </c>
      <c r="I369" s="562" t="s">
        <v>3</v>
      </c>
      <c r="J369" s="596" t="s">
        <v>4</v>
      </c>
      <c r="K369" s="787"/>
      <c r="L369" s="569" t="s">
        <v>102</v>
      </c>
      <c r="M369" s="569" t="s">
        <v>103</v>
      </c>
      <c r="N369" s="111" t="s">
        <v>1032</v>
      </c>
      <c r="O369" s="245" t="s">
        <v>104</v>
      </c>
      <c r="P369" s="246"/>
      <c r="Q369" s="247" t="s">
        <v>11</v>
      </c>
      <c r="R369" s="248" t="s">
        <v>12</v>
      </c>
      <c r="S369" s="246"/>
    </row>
    <row r="370" spans="1:19" x14ac:dyDescent="0.15">
      <c r="A370" s="462" t="s">
        <v>742</v>
      </c>
      <c r="B370" s="463" t="s">
        <v>493</v>
      </c>
      <c r="C370" s="432" t="s">
        <v>117</v>
      </c>
      <c r="D370" s="32">
        <v>35</v>
      </c>
      <c r="E370" s="363"/>
      <c r="F370" s="149"/>
      <c r="G370" s="149"/>
      <c r="H370" s="149"/>
      <c r="I370" s="148">
        <f t="shared" ref="I370:I386" si="26">E370+G370</f>
        <v>0</v>
      </c>
      <c r="J370" s="293">
        <f t="shared" ref="J370:J386" si="27">F370+H370</f>
        <v>0</v>
      </c>
      <c r="K370" s="19"/>
      <c r="L370" s="5" t="s">
        <v>14</v>
      </c>
      <c r="M370" s="2">
        <v>3.3</v>
      </c>
      <c r="N370" s="15" t="s">
        <v>105</v>
      </c>
      <c r="O370" s="33" t="s">
        <v>743</v>
      </c>
      <c r="P370" s="33" t="s">
        <v>585</v>
      </c>
      <c r="Q370" s="6">
        <v>14</v>
      </c>
      <c r="R370" s="3">
        <v>14</v>
      </c>
      <c r="S370" s="6"/>
    </row>
    <row r="371" spans="1:19" x14ac:dyDescent="0.15">
      <c r="A371" s="462" t="s">
        <v>495</v>
      </c>
      <c r="B371" s="464" t="s">
        <v>211</v>
      </c>
      <c r="C371" s="432" t="s">
        <v>118</v>
      </c>
      <c r="D371" s="32">
        <v>50</v>
      </c>
      <c r="E371" s="363"/>
      <c r="F371" s="149"/>
      <c r="G371" s="149"/>
      <c r="H371" s="149"/>
      <c r="I371" s="148">
        <f t="shared" si="26"/>
        <v>0</v>
      </c>
      <c r="J371" s="293">
        <f t="shared" si="27"/>
        <v>0</v>
      </c>
      <c r="K371" s="19"/>
      <c r="L371" s="5" t="s">
        <v>14</v>
      </c>
      <c r="M371" s="2">
        <v>3.5</v>
      </c>
      <c r="N371" s="15" t="s">
        <v>105</v>
      </c>
      <c r="O371" s="33" t="s">
        <v>562</v>
      </c>
      <c r="P371" s="33" t="s">
        <v>125</v>
      </c>
      <c r="Q371" s="6">
        <v>27</v>
      </c>
      <c r="R371" s="3">
        <v>34</v>
      </c>
      <c r="S371" s="6" t="s">
        <v>978</v>
      </c>
    </row>
    <row r="372" spans="1:19" x14ac:dyDescent="0.15">
      <c r="A372" s="462" t="s">
        <v>979</v>
      </c>
      <c r="B372" s="463" t="s">
        <v>980</v>
      </c>
      <c r="C372" s="432" t="s">
        <v>118</v>
      </c>
      <c r="D372" s="32">
        <v>20</v>
      </c>
      <c r="E372" s="363"/>
      <c r="F372" s="149"/>
      <c r="G372" s="149"/>
      <c r="H372" s="149"/>
      <c r="I372" s="148">
        <f t="shared" si="26"/>
        <v>0</v>
      </c>
      <c r="J372" s="293">
        <f t="shared" si="27"/>
        <v>0</v>
      </c>
      <c r="K372" s="19"/>
      <c r="L372" s="5" t="s">
        <v>14</v>
      </c>
      <c r="M372" s="2">
        <v>3.6</v>
      </c>
      <c r="N372" s="15" t="s">
        <v>105</v>
      </c>
      <c r="O372" s="33" t="s">
        <v>1108</v>
      </c>
      <c r="P372" s="33" t="s">
        <v>125</v>
      </c>
      <c r="Q372" s="6">
        <v>22</v>
      </c>
      <c r="R372" s="3">
        <v>22</v>
      </c>
      <c r="S372" s="6"/>
    </row>
    <row r="373" spans="1:19" x14ac:dyDescent="0.15">
      <c r="A373" s="462" t="s">
        <v>497</v>
      </c>
      <c r="B373" s="463" t="s">
        <v>226</v>
      </c>
      <c r="C373" s="432" t="s">
        <v>226</v>
      </c>
      <c r="D373" s="32">
        <v>20</v>
      </c>
      <c r="E373" s="363"/>
      <c r="F373" s="149"/>
      <c r="G373" s="149"/>
      <c r="H373" s="149"/>
      <c r="I373" s="148">
        <f t="shared" si="26"/>
        <v>0</v>
      </c>
      <c r="J373" s="293">
        <f t="shared" si="27"/>
        <v>0</v>
      </c>
      <c r="K373" s="19"/>
      <c r="L373" s="5" t="s">
        <v>14</v>
      </c>
      <c r="M373" s="2">
        <v>3.3</v>
      </c>
      <c r="N373" s="15" t="s">
        <v>105</v>
      </c>
      <c r="O373" s="33" t="s">
        <v>320</v>
      </c>
      <c r="P373" s="33" t="s">
        <v>585</v>
      </c>
      <c r="Q373" s="6">
        <v>28</v>
      </c>
      <c r="R373" s="3">
        <v>28</v>
      </c>
      <c r="S373" s="6"/>
    </row>
    <row r="374" spans="1:19" x14ac:dyDescent="0.15">
      <c r="A374" s="462" t="s">
        <v>1029</v>
      </c>
      <c r="B374" s="463" t="s">
        <v>1030</v>
      </c>
      <c r="C374" s="432" t="s">
        <v>1030</v>
      </c>
      <c r="D374" s="32">
        <v>4</v>
      </c>
      <c r="E374" s="363"/>
      <c r="F374" s="149"/>
      <c r="G374" s="149"/>
      <c r="H374" s="149"/>
      <c r="I374" s="148">
        <f t="shared" si="26"/>
        <v>0</v>
      </c>
      <c r="J374" s="293">
        <f t="shared" si="27"/>
        <v>0</v>
      </c>
      <c r="K374" s="19"/>
      <c r="L374" s="5" t="s">
        <v>14</v>
      </c>
      <c r="M374" s="368">
        <v>3</v>
      </c>
      <c r="N374" s="15" t="s">
        <v>105</v>
      </c>
      <c r="O374" s="265" t="s">
        <v>746</v>
      </c>
      <c r="P374" s="33" t="s">
        <v>1031</v>
      </c>
      <c r="Q374" s="6">
        <v>1</v>
      </c>
      <c r="R374" s="3">
        <v>1</v>
      </c>
      <c r="S374" s="473"/>
    </row>
    <row r="375" spans="1:19" x14ac:dyDescent="0.15">
      <c r="A375" s="462" t="s">
        <v>901</v>
      </c>
      <c r="B375" s="463" t="s">
        <v>242</v>
      </c>
      <c r="C375" s="432" t="s">
        <v>916</v>
      </c>
      <c r="D375" s="32">
        <v>35</v>
      </c>
      <c r="E375" s="363"/>
      <c r="F375" s="149"/>
      <c r="G375" s="149"/>
      <c r="H375" s="149"/>
      <c r="I375" s="148">
        <f t="shared" si="26"/>
        <v>0</v>
      </c>
      <c r="J375" s="293">
        <f t="shared" si="27"/>
        <v>0</v>
      </c>
      <c r="K375" s="19"/>
      <c r="L375" s="5" t="s">
        <v>14</v>
      </c>
      <c r="M375" s="2" t="s">
        <v>896</v>
      </c>
      <c r="N375" s="15" t="s">
        <v>268</v>
      </c>
      <c r="O375" s="265" t="s">
        <v>917</v>
      </c>
      <c r="P375" s="33" t="s">
        <v>918</v>
      </c>
      <c r="Q375" s="6">
        <v>33</v>
      </c>
      <c r="R375" s="3">
        <v>31</v>
      </c>
      <c r="S375" s="473"/>
    </row>
    <row r="376" spans="1:19" x14ac:dyDescent="0.15">
      <c r="A376" s="462" t="s">
        <v>215</v>
      </c>
      <c r="B376" s="463" t="s">
        <v>216</v>
      </c>
      <c r="C376" s="432" t="s">
        <v>217</v>
      </c>
      <c r="D376" s="32">
        <v>5</v>
      </c>
      <c r="E376" s="363"/>
      <c r="F376" s="149"/>
      <c r="G376" s="149"/>
      <c r="H376" s="149"/>
      <c r="I376" s="148">
        <f t="shared" si="26"/>
        <v>0</v>
      </c>
      <c r="J376" s="293">
        <f t="shared" si="27"/>
        <v>0</v>
      </c>
      <c r="K376" s="324"/>
      <c r="L376" s="5" t="s">
        <v>14</v>
      </c>
      <c r="M376" s="5" t="s">
        <v>1109</v>
      </c>
      <c r="N376" s="269" t="s">
        <v>105</v>
      </c>
      <c r="O376" s="265" t="s">
        <v>472</v>
      </c>
      <c r="P376" s="6" t="s">
        <v>1110</v>
      </c>
      <c r="Q376" s="3">
        <v>0</v>
      </c>
      <c r="R376" s="5" t="s">
        <v>359</v>
      </c>
      <c r="S376" s="474" t="s">
        <v>857</v>
      </c>
    </row>
    <row r="377" spans="1:19" x14ac:dyDescent="0.15">
      <c r="A377" s="462" t="s">
        <v>213</v>
      </c>
      <c r="B377" s="463" t="s">
        <v>204</v>
      </c>
      <c r="C377" s="432" t="s">
        <v>744</v>
      </c>
      <c r="D377" s="32">
        <v>20</v>
      </c>
      <c r="E377" s="363"/>
      <c r="F377" s="149"/>
      <c r="G377" s="149"/>
      <c r="H377" s="149"/>
      <c r="I377" s="148">
        <f t="shared" si="26"/>
        <v>0</v>
      </c>
      <c r="J377" s="293">
        <f t="shared" si="27"/>
        <v>0</v>
      </c>
      <c r="K377" s="324"/>
      <c r="L377" s="5" t="s">
        <v>14</v>
      </c>
      <c r="M377" s="2">
        <v>3.5</v>
      </c>
      <c r="N377" s="15" t="s">
        <v>105</v>
      </c>
      <c r="O377" s="265" t="s">
        <v>214</v>
      </c>
      <c r="P377" s="33" t="s">
        <v>17</v>
      </c>
      <c r="Q377" s="6">
        <v>30</v>
      </c>
      <c r="R377" s="3">
        <v>30</v>
      </c>
      <c r="S377" s="474"/>
    </row>
    <row r="378" spans="1:19" x14ac:dyDescent="0.15">
      <c r="A378" s="560" t="s">
        <v>206</v>
      </c>
      <c r="B378" s="564" t="s">
        <v>207</v>
      </c>
      <c r="C378" s="584" t="s">
        <v>473</v>
      </c>
      <c r="D378" s="365">
        <v>8</v>
      </c>
      <c r="E378" s="363"/>
      <c r="F378" s="149"/>
      <c r="G378" s="149"/>
      <c r="H378" s="149"/>
      <c r="I378" s="148">
        <f t="shared" si="26"/>
        <v>0</v>
      </c>
      <c r="J378" s="293">
        <f t="shared" si="27"/>
        <v>0</v>
      </c>
      <c r="K378" s="366"/>
      <c r="L378" s="46" t="s">
        <v>14</v>
      </c>
      <c r="M378" s="232">
        <v>3.2</v>
      </c>
      <c r="N378" s="367" t="s">
        <v>105</v>
      </c>
      <c r="O378" s="233" t="s">
        <v>319</v>
      </c>
      <c r="P378" s="64" t="s">
        <v>585</v>
      </c>
      <c r="Q378" s="64">
        <v>2</v>
      </c>
      <c r="R378" s="16">
        <v>2</v>
      </c>
      <c r="S378" s="475"/>
    </row>
    <row r="379" spans="1:19" x14ac:dyDescent="0.15">
      <c r="A379" s="462" t="s">
        <v>209</v>
      </c>
      <c r="B379" s="463" t="s">
        <v>210</v>
      </c>
      <c r="C379" s="432" t="s">
        <v>321</v>
      </c>
      <c r="D379" s="32">
        <v>32</v>
      </c>
      <c r="E379" s="363"/>
      <c r="F379" s="149"/>
      <c r="G379" s="149"/>
      <c r="H379" s="149"/>
      <c r="I379" s="148">
        <f t="shared" si="26"/>
        <v>0</v>
      </c>
      <c r="J379" s="293">
        <f t="shared" si="27"/>
        <v>0</v>
      </c>
      <c r="K379" s="324"/>
      <c r="L379" s="5" t="s">
        <v>14</v>
      </c>
      <c r="M379" s="2">
        <v>3.3</v>
      </c>
      <c r="N379" s="15" t="s">
        <v>105</v>
      </c>
      <c r="O379" s="265" t="s">
        <v>745</v>
      </c>
      <c r="P379" s="33" t="s">
        <v>125</v>
      </c>
      <c r="Q379" s="6">
        <v>26</v>
      </c>
      <c r="R379" s="3">
        <v>24</v>
      </c>
      <c r="S379" s="474"/>
    </row>
    <row r="380" spans="1:19" x14ac:dyDescent="0.15">
      <c r="A380" s="462" t="s">
        <v>989</v>
      </c>
      <c r="B380" s="463" t="s">
        <v>990</v>
      </c>
      <c r="C380" s="432" t="s">
        <v>990</v>
      </c>
      <c r="D380" s="32">
        <v>3</v>
      </c>
      <c r="E380" s="363"/>
      <c r="F380" s="149"/>
      <c r="G380" s="149"/>
      <c r="H380" s="149"/>
      <c r="I380" s="148">
        <f t="shared" si="26"/>
        <v>0</v>
      </c>
      <c r="J380" s="293">
        <f t="shared" si="27"/>
        <v>0</v>
      </c>
      <c r="K380" s="324"/>
      <c r="L380" s="5" t="s">
        <v>14</v>
      </c>
      <c r="M380" s="368">
        <v>3.2</v>
      </c>
      <c r="N380" s="15" t="s">
        <v>105</v>
      </c>
      <c r="O380" s="265" t="s">
        <v>746</v>
      </c>
      <c r="P380" s="33" t="s">
        <v>585</v>
      </c>
      <c r="Q380" s="6">
        <v>49</v>
      </c>
      <c r="R380" s="3">
        <v>49</v>
      </c>
      <c r="S380" s="474"/>
    </row>
    <row r="381" spans="1:19" x14ac:dyDescent="0.15">
      <c r="A381" s="462" t="s">
        <v>212</v>
      </c>
      <c r="B381" s="463" t="s">
        <v>211</v>
      </c>
      <c r="C381" s="432" t="s">
        <v>118</v>
      </c>
      <c r="D381" s="32">
        <v>32</v>
      </c>
      <c r="E381" s="363"/>
      <c r="F381" s="149"/>
      <c r="G381" s="149"/>
      <c r="H381" s="149"/>
      <c r="I381" s="148">
        <f t="shared" si="26"/>
        <v>0</v>
      </c>
      <c r="J381" s="293">
        <f t="shared" si="27"/>
        <v>0</v>
      </c>
      <c r="K381" s="324"/>
      <c r="L381" s="5" t="s">
        <v>14</v>
      </c>
      <c r="M381" s="368">
        <v>3</v>
      </c>
      <c r="N381" s="15" t="s">
        <v>105</v>
      </c>
      <c r="O381" s="265" t="s">
        <v>746</v>
      </c>
      <c r="P381" s="33" t="s">
        <v>585</v>
      </c>
      <c r="Q381" s="6">
        <v>53</v>
      </c>
      <c r="R381" s="3">
        <v>46</v>
      </c>
      <c r="S381" s="474"/>
    </row>
    <row r="382" spans="1:19" x14ac:dyDescent="0.15">
      <c r="A382" s="462" t="s">
        <v>205</v>
      </c>
      <c r="B382" s="463" t="s">
        <v>473</v>
      </c>
      <c r="C382" s="432" t="s">
        <v>473</v>
      </c>
      <c r="D382" s="32">
        <v>35</v>
      </c>
      <c r="E382" s="363"/>
      <c r="F382" s="149"/>
      <c r="G382" s="149"/>
      <c r="H382" s="149"/>
      <c r="I382" s="148">
        <f t="shared" si="26"/>
        <v>0</v>
      </c>
      <c r="J382" s="293">
        <f t="shared" si="27"/>
        <v>0</v>
      </c>
      <c r="K382" s="324"/>
      <c r="L382" s="5" t="s">
        <v>14</v>
      </c>
      <c r="M382" s="368">
        <v>3</v>
      </c>
      <c r="N382" s="15" t="s">
        <v>105</v>
      </c>
      <c r="O382" s="265" t="s">
        <v>748</v>
      </c>
      <c r="P382" s="33" t="s">
        <v>749</v>
      </c>
      <c r="Q382" s="2" t="s">
        <v>973</v>
      </c>
      <c r="R382" s="2" t="s">
        <v>973</v>
      </c>
      <c r="S382" s="2" t="s">
        <v>973</v>
      </c>
    </row>
    <row r="383" spans="1:19" x14ac:dyDescent="0.15">
      <c r="A383" s="749" t="s">
        <v>750</v>
      </c>
      <c r="B383" s="783" t="s">
        <v>122</v>
      </c>
      <c r="C383" s="551" t="s">
        <v>118</v>
      </c>
      <c r="D383" s="38">
        <v>55</v>
      </c>
      <c r="E383" s="373"/>
      <c r="F383" s="154"/>
      <c r="G383" s="154"/>
      <c r="H383" s="154"/>
      <c r="I383" s="155">
        <f t="shared" si="26"/>
        <v>0</v>
      </c>
      <c r="J383" s="299">
        <f t="shared" si="27"/>
        <v>0</v>
      </c>
      <c r="K383" s="39"/>
      <c r="L383" s="40" t="s">
        <v>14</v>
      </c>
      <c r="M383" s="40">
        <v>3.2</v>
      </c>
      <c r="N383" s="40" t="s">
        <v>105</v>
      </c>
      <c r="O383" s="182" t="s">
        <v>929</v>
      </c>
      <c r="P383" s="41" t="s">
        <v>17</v>
      </c>
      <c r="Q383" s="41">
        <v>2</v>
      </c>
      <c r="R383" s="41">
        <v>2</v>
      </c>
      <c r="S383" s="73"/>
    </row>
    <row r="384" spans="1:19" x14ac:dyDescent="0.15">
      <c r="A384" s="781"/>
      <c r="B384" s="785"/>
      <c r="C384" s="552" t="s">
        <v>751</v>
      </c>
      <c r="D384" s="42">
        <v>56</v>
      </c>
      <c r="E384" s="374"/>
      <c r="F384" s="134"/>
      <c r="G384" s="134"/>
      <c r="H384" s="134"/>
      <c r="I384" s="70">
        <f t="shared" si="26"/>
        <v>0</v>
      </c>
      <c r="J384" s="166">
        <f t="shared" si="27"/>
        <v>0</v>
      </c>
      <c r="K384" s="43"/>
      <c r="L384" s="30" t="s">
        <v>14</v>
      </c>
      <c r="M384" s="30">
        <v>3.2</v>
      </c>
      <c r="N384" s="30" t="s">
        <v>105</v>
      </c>
      <c r="O384" s="137" t="s">
        <v>929</v>
      </c>
      <c r="P384" s="44" t="s">
        <v>17</v>
      </c>
      <c r="Q384" s="44">
        <v>43</v>
      </c>
      <c r="R384" s="44">
        <v>33</v>
      </c>
      <c r="S384" s="56"/>
    </row>
    <row r="385" spans="1:19" x14ac:dyDescent="0.15">
      <c r="A385" s="750"/>
      <c r="B385" s="784"/>
      <c r="C385" s="553" t="s">
        <v>752</v>
      </c>
      <c r="D385" s="49">
        <v>20</v>
      </c>
      <c r="E385" s="377"/>
      <c r="F385" s="177"/>
      <c r="G385" s="177"/>
      <c r="H385" s="177"/>
      <c r="I385" s="122">
        <f t="shared" si="26"/>
        <v>0</v>
      </c>
      <c r="J385" s="490">
        <f t="shared" si="27"/>
        <v>0</v>
      </c>
      <c r="K385" s="25"/>
      <c r="L385" s="31" t="s">
        <v>14</v>
      </c>
      <c r="M385" s="31">
        <v>3.2</v>
      </c>
      <c r="N385" s="31" t="s">
        <v>105</v>
      </c>
      <c r="O385" s="58" t="s">
        <v>929</v>
      </c>
      <c r="P385" s="14" t="s">
        <v>17</v>
      </c>
      <c r="Q385" s="323">
        <v>6</v>
      </c>
      <c r="R385" s="323">
        <v>6</v>
      </c>
      <c r="S385" s="51"/>
    </row>
    <row r="386" spans="1:19" x14ac:dyDescent="0.15">
      <c r="A386" s="749" t="s">
        <v>1013</v>
      </c>
      <c r="B386" s="783" t="s">
        <v>117</v>
      </c>
      <c r="C386" s="551" t="s">
        <v>1014</v>
      </c>
      <c r="D386" s="38">
        <v>35</v>
      </c>
      <c r="E386" s="373"/>
      <c r="F386" s="154"/>
      <c r="G386" s="154"/>
      <c r="H386" s="154"/>
      <c r="I386" s="155">
        <f t="shared" si="26"/>
        <v>0</v>
      </c>
      <c r="J386" s="288">
        <f t="shared" si="27"/>
        <v>0</v>
      </c>
      <c r="K386" s="39"/>
      <c r="L386" s="40" t="s">
        <v>14</v>
      </c>
      <c r="M386" s="167">
        <v>3.5</v>
      </c>
      <c r="N386" s="168" t="s">
        <v>105</v>
      </c>
      <c r="O386" s="182" t="s">
        <v>1112</v>
      </c>
      <c r="P386" s="41" t="s">
        <v>1016</v>
      </c>
      <c r="Q386" s="495">
        <v>68</v>
      </c>
      <c r="R386" s="495">
        <v>43</v>
      </c>
      <c r="S386" s="73"/>
    </row>
    <row r="387" spans="1:19" x14ac:dyDescent="0.15">
      <c r="A387" s="781"/>
      <c r="B387" s="785"/>
      <c r="C387" s="555" t="s">
        <v>1111</v>
      </c>
      <c r="D387" s="320">
        <v>7</v>
      </c>
      <c r="E387" s="554"/>
      <c r="F387" s="134"/>
      <c r="G387" s="134"/>
      <c r="H387" s="134"/>
      <c r="I387" s="70"/>
      <c r="J387" s="166">
        <f t="shared" ref="J387:J411" si="28">F387+H387</f>
        <v>0</v>
      </c>
      <c r="K387" s="43"/>
      <c r="L387" s="40" t="s">
        <v>14</v>
      </c>
      <c r="M387" s="55">
        <v>3.5</v>
      </c>
      <c r="N387" s="136" t="s">
        <v>105</v>
      </c>
      <c r="O387" s="137" t="s">
        <v>1112</v>
      </c>
      <c r="P387" s="44" t="s">
        <v>1016</v>
      </c>
      <c r="Q387" s="320">
        <v>11</v>
      </c>
      <c r="R387" s="320">
        <v>8</v>
      </c>
      <c r="S387" s="56"/>
    </row>
    <row r="388" spans="1:19" x14ac:dyDescent="0.15">
      <c r="A388" s="750"/>
      <c r="B388" s="784"/>
      <c r="C388" s="556" t="s">
        <v>1015</v>
      </c>
      <c r="D388" s="36">
        <v>3</v>
      </c>
      <c r="E388" s="372"/>
      <c r="F388" s="185"/>
      <c r="G388" s="185"/>
      <c r="H388" s="185"/>
      <c r="I388" s="68">
        <f t="shared" ref="I388:I411" si="29">E388+G388</f>
        <v>0</v>
      </c>
      <c r="J388" s="290">
        <f t="shared" si="28"/>
        <v>0</v>
      </c>
      <c r="K388" s="34"/>
      <c r="L388" s="37" t="s">
        <v>14</v>
      </c>
      <c r="M388" s="195">
        <v>3.2</v>
      </c>
      <c r="N388" s="197" t="s">
        <v>105</v>
      </c>
      <c r="O388" s="83" t="s">
        <v>1112</v>
      </c>
      <c r="P388" s="35" t="s">
        <v>1016</v>
      </c>
      <c r="Q388" s="430">
        <v>4</v>
      </c>
      <c r="R388" s="430">
        <v>4</v>
      </c>
      <c r="S388" s="59"/>
    </row>
    <row r="389" spans="1:19" x14ac:dyDescent="0.15">
      <c r="A389" s="795" t="s">
        <v>563</v>
      </c>
      <c r="B389" s="811" t="s">
        <v>211</v>
      </c>
      <c r="C389" s="550" t="s">
        <v>118</v>
      </c>
      <c r="D389" s="48">
        <v>25</v>
      </c>
      <c r="E389" s="370"/>
      <c r="F389" s="115"/>
      <c r="G389" s="115"/>
      <c r="H389" s="115"/>
      <c r="I389" s="69">
        <f t="shared" si="29"/>
        <v>0</v>
      </c>
      <c r="J389" s="288">
        <f t="shared" si="28"/>
        <v>0</v>
      </c>
      <c r="K389" s="18"/>
      <c r="L389" s="27" t="s">
        <v>14</v>
      </c>
      <c r="M389" s="27">
        <v>3.2</v>
      </c>
      <c r="N389" s="27" t="s">
        <v>105</v>
      </c>
      <c r="O389" s="57" t="s">
        <v>320</v>
      </c>
      <c r="P389" s="13" t="s">
        <v>585</v>
      </c>
      <c r="Q389" s="52" t="s">
        <v>973</v>
      </c>
      <c r="R389" s="52" t="s">
        <v>973</v>
      </c>
      <c r="S389" s="52" t="s">
        <v>973</v>
      </c>
    </row>
    <row r="390" spans="1:19" x14ac:dyDescent="0.15">
      <c r="A390" s="796"/>
      <c r="B390" s="812"/>
      <c r="C390" s="551" t="s">
        <v>919</v>
      </c>
      <c r="D390" s="38">
        <v>20</v>
      </c>
      <c r="E390" s="373"/>
      <c r="F390" s="154"/>
      <c r="G390" s="154"/>
      <c r="H390" s="154"/>
      <c r="I390" s="155">
        <f t="shared" si="29"/>
        <v>0</v>
      </c>
      <c r="J390" s="299">
        <f t="shared" si="28"/>
        <v>0</v>
      </c>
      <c r="K390" s="39"/>
      <c r="L390" s="40" t="s">
        <v>14</v>
      </c>
      <c r="M390" s="40">
        <v>3.2</v>
      </c>
      <c r="N390" s="40" t="s">
        <v>105</v>
      </c>
      <c r="O390" s="172" t="s">
        <v>320</v>
      </c>
      <c r="P390" s="41" t="s">
        <v>585</v>
      </c>
      <c r="Q390" s="167" t="s">
        <v>973</v>
      </c>
      <c r="R390" s="167" t="s">
        <v>973</v>
      </c>
      <c r="S390" s="468" t="s">
        <v>973</v>
      </c>
    </row>
    <row r="391" spans="1:19" x14ac:dyDescent="0.15">
      <c r="A391" s="788" t="s">
        <v>221</v>
      </c>
      <c r="B391" s="804" t="s">
        <v>222</v>
      </c>
      <c r="C391" s="589" t="s">
        <v>475</v>
      </c>
      <c r="D391" s="369">
        <v>65</v>
      </c>
      <c r="E391" s="370"/>
      <c r="F391" s="115"/>
      <c r="G391" s="115"/>
      <c r="H391" s="115"/>
      <c r="I391" s="69">
        <f t="shared" si="29"/>
        <v>0</v>
      </c>
      <c r="J391" s="288">
        <f t="shared" si="28"/>
        <v>0</v>
      </c>
      <c r="K391" s="316"/>
      <c r="L391" s="27" t="s">
        <v>14</v>
      </c>
      <c r="M391" s="371">
        <v>3</v>
      </c>
      <c r="N391" s="116" t="s">
        <v>105</v>
      </c>
      <c r="O391" s="250" t="s">
        <v>920</v>
      </c>
      <c r="P391" s="13" t="s">
        <v>585</v>
      </c>
      <c r="Q391" s="28">
        <v>46</v>
      </c>
      <c r="R391" s="13">
        <v>44</v>
      </c>
      <c r="S391" s="470"/>
    </row>
    <row r="392" spans="1:19" x14ac:dyDescent="0.15">
      <c r="A392" s="803"/>
      <c r="B392" s="805"/>
      <c r="C392" s="591" t="s">
        <v>235</v>
      </c>
      <c r="D392" s="376">
        <v>65</v>
      </c>
      <c r="E392" s="377"/>
      <c r="F392" s="177"/>
      <c r="G392" s="177"/>
      <c r="H392" s="177"/>
      <c r="I392" s="122">
        <f t="shared" si="29"/>
        <v>0</v>
      </c>
      <c r="J392" s="290">
        <f t="shared" si="28"/>
        <v>0</v>
      </c>
      <c r="K392" s="321"/>
      <c r="L392" s="31" t="s">
        <v>14</v>
      </c>
      <c r="M392" s="378">
        <v>3</v>
      </c>
      <c r="N392" s="127" t="s">
        <v>105</v>
      </c>
      <c r="O392" s="253" t="s">
        <v>920</v>
      </c>
      <c r="P392" s="14" t="s">
        <v>585</v>
      </c>
      <c r="Q392" s="51">
        <v>126</v>
      </c>
      <c r="R392" s="14">
        <v>121</v>
      </c>
      <c r="S392" s="476"/>
    </row>
    <row r="393" spans="1:19" x14ac:dyDescent="0.15">
      <c r="A393" s="561" t="s">
        <v>1017</v>
      </c>
      <c r="B393" s="566" t="s">
        <v>251</v>
      </c>
      <c r="C393" s="585" t="s">
        <v>251</v>
      </c>
      <c r="D393" s="379">
        <v>48</v>
      </c>
      <c r="E393" s="372"/>
      <c r="F393" s="185"/>
      <c r="G393" s="185"/>
      <c r="H393" s="185"/>
      <c r="I393" s="68">
        <f t="shared" si="29"/>
        <v>0</v>
      </c>
      <c r="J393" s="237">
        <f t="shared" si="28"/>
        <v>0</v>
      </c>
      <c r="K393" s="326"/>
      <c r="L393" s="37" t="s">
        <v>14</v>
      </c>
      <c r="M393" s="489">
        <v>3.2</v>
      </c>
      <c r="N393" s="197" t="s">
        <v>268</v>
      </c>
      <c r="O393" s="82" t="s">
        <v>976</v>
      </c>
      <c r="P393" s="83" t="s">
        <v>1018</v>
      </c>
      <c r="Q393" s="59">
        <v>41</v>
      </c>
      <c r="R393" s="35">
        <v>41</v>
      </c>
      <c r="S393" s="471"/>
    </row>
    <row r="394" spans="1:19" x14ac:dyDescent="0.15">
      <c r="A394" s="462" t="s">
        <v>220</v>
      </c>
      <c r="B394" s="463" t="s">
        <v>118</v>
      </c>
      <c r="C394" s="432" t="s">
        <v>119</v>
      </c>
      <c r="D394" s="32">
        <v>15</v>
      </c>
      <c r="E394" s="363"/>
      <c r="F394" s="149"/>
      <c r="G394" s="149"/>
      <c r="H394" s="149"/>
      <c r="I394" s="148">
        <f t="shared" si="29"/>
        <v>0</v>
      </c>
      <c r="J394" s="293">
        <f t="shared" si="28"/>
        <v>0</v>
      </c>
      <c r="K394" s="324"/>
      <c r="L394" s="5" t="s">
        <v>14</v>
      </c>
      <c r="M394" s="2">
        <v>3.5</v>
      </c>
      <c r="N394" s="15" t="s">
        <v>105</v>
      </c>
      <c r="O394" s="265" t="s">
        <v>1113</v>
      </c>
      <c r="P394" s="33" t="s">
        <v>17</v>
      </c>
      <c r="Q394" s="6">
        <v>13</v>
      </c>
      <c r="R394" s="3">
        <v>13</v>
      </c>
      <c r="S394" s="474"/>
    </row>
    <row r="395" spans="1:19" x14ac:dyDescent="0.15">
      <c r="A395" s="788" t="s">
        <v>223</v>
      </c>
      <c r="B395" s="573" t="s">
        <v>224</v>
      </c>
      <c r="C395" s="589" t="s">
        <v>117</v>
      </c>
      <c r="D395" s="369">
        <v>25</v>
      </c>
      <c r="E395" s="370"/>
      <c r="F395" s="115"/>
      <c r="G395" s="115"/>
      <c r="H395" s="115"/>
      <c r="I395" s="69">
        <f t="shared" si="29"/>
        <v>0</v>
      </c>
      <c r="J395" s="288">
        <f t="shared" si="28"/>
        <v>0</v>
      </c>
      <c r="K395" s="316"/>
      <c r="L395" s="27" t="s">
        <v>14</v>
      </c>
      <c r="M395" s="52">
        <v>3.5</v>
      </c>
      <c r="N395" s="116" t="s">
        <v>105</v>
      </c>
      <c r="O395" s="250" t="s">
        <v>323</v>
      </c>
      <c r="P395" s="57" t="s">
        <v>921</v>
      </c>
      <c r="Q395" s="28">
        <v>4</v>
      </c>
      <c r="R395" s="13">
        <v>4</v>
      </c>
      <c r="S395" s="470"/>
    </row>
    <row r="396" spans="1:19" x14ac:dyDescent="0.15">
      <c r="A396" s="803"/>
      <c r="B396" s="574" t="s">
        <v>225</v>
      </c>
      <c r="C396" s="591" t="s">
        <v>226</v>
      </c>
      <c r="D396" s="376">
        <v>84</v>
      </c>
      <c r="E396" s="377"/>
      <c r="F396" s="177"/>
      <c r="G396" s="177"/>
      <c r="H396" s="177"/>
      <c r="I396" s="122">
        <f t="shared" si="29"/>
        <v>0</v>
      </c>
      <c r="J396" s="290">
        <f t="shared" si="28"/>
        <v>0</v>
      </c>
      <c r="K396" s="321"/>
      <c r="L396" s="31" t="s">
        <v>14</v>
      </c>
      <c r="M396" s="53">
        <v>3.3</v>
      </c>
      <c r="N396" s="127" t="s">
        <v>105</v>
      </c>
      <c r="O396" s="253" t="s">
        <v>323</v>
      </c>
      <c r="P396" s="57" t="s">
        <v>921</v>
      </c>
      <c r="Q396" s="51">
        <v>9</v>
      </c>
      <c r="R396" s="14">
        <v>8</v>
      </c>
      <c r="S396" s="476"/>
    </row>
    <row r="397" spans="1:19" x14ac:dyDescent="0.15">
      <c r="A397" s="561" t="s">
        <v>753</v>
      </c>
      <c r="B397" s="566" t="s">
        <v>204</v>
      </c>
      <c r="C397" s="585" t="s">
        <v>118</v>
      </c>
      <c r="D397" s="379">
        <v>45</v>
      </c>
      <c r="E397" s="372"/>
      <c r="F397" s="185"/>
      <c r="G397" s="185"/>
      <c r="H397" s="185"/>
      <c r="I397" s="68">
        <f t="shared" si="29"/>
        <v>0</v>
      </c>
      <c r="J397" s="237">
        <f t="shared" si="28"/>
        <v>0</v>
      </c>
      <c r="K397" s="326"/>
      <c r="L397" s="27" t="s">
        <v>14</v>
      </c>
      <c r="M397" s="52">
        <v>3.5</v>
      </c>
      <c r="N397" s="116" t="s">
        <v>105</v>
      </c>
      <c r="O397" s="82" t="s">
        <v>754</v>
      </c>
      <c r="P397" s="83" t="s">
        <v>585</v>
      </c>
      <c r="Q397" s="59">
        <v>46</v>
      </c>
      <c r="R397" s="35">
        <v>40</v>
      </c>
      <c r="S397" s="471"/>
    </row>
    <row r="398" spans="1:19" x14ac:dyDescent="0.15">
      <c r="A398" s="462" t="s">
        <v>324</v>
      </c>
      <c r="B398" s="463" t="s">
        <v>227</v>
      </c>
      <c r="C398" s="432" t="s">
        <v>871</v>
      </c>
      <c r="D398" s="32">
        <v>14</v>
      </c>
      <c r="E398" s="363"/>
      <c r="F398" s="149"/>
      <c r="G398" s="149"/>
      <c r="H398" s="149"/>
      <c r="I398" s="148">
        <f t="shared" si="29"/>
        <v>0</v>
      </c>
      <c r="J398" s="293">
        <f t="shared" si="28"/>
        <v>0</v>
      </c>
      <c r="K398" s="324"/>
      <c r="L398" s="5" t="s">
        <v>14</v>
      </c>
      <c r="M398" s="2">
        <v>2.7</v>
      </c>
      <c r="N398" s="15" t="s">
        <v>105</v>
      </c>
      <c r="O398" s="265" t="s">
        <v>29</v>
      </c>
      <c r="P398" s="33" t="s">
        <v>1114</v>
      </c>
      <c r="Q398" s="6">
        <v>41</v>
      </c>
      <c r="R398" s="3">
        <v>41</v>
      </c>
      <c r="S398" s="474"/>
    </row>
    <row r="399" spans="1:19" x14ac:dyDescent="0.15">
      <c r="A399" s="749" t="s">
        <v>756</v>
      </c>
      <c r="B399" s="751" t="s">
        <v>210</v>
      </c>
      <c r="C399" s="584" t="s">
        <v>757</v>
      </c>
      <c r="D399" s="380">
        <v>6</v>
      </c>
      <c r="E399" s="381"/>
      <c r="F399" s="143"/>
      <c r="G399" s="143"/>
      <c r="H399" s="143"/>
      <c r="I399" s="144">
        <f t="shared" si="29"/>
        <v>0</v>
      </c>
      <c r="J399" s="490">
        <f t="shared" si="28"/>
        <v>0</v>
      </c>
      <c r="K399" s="333"/>
      <c r="L399" s="156" t="s">
        <v>14</v>
      </c>
      <c r="M399" s="157">
        <v>3.5</v>
      </c>
      <c r="N399" s="158" t="s">
        <v>105</v>
      </c>
      <c r="O399" s="292" t="s">
        <v>760</v>
      </c>
      <c r="P399" s="159" t="s">
        <v>125</v>
      </c>
      <c r="Q399" s="175">
        <v>17</v>
      </c>
      <c r="R399" s="129">
        <v>13</v>
      </c>
      <c r="S399" s="477"/>
    </row>
    <row r="400" spans="1:19" x14ac:dyDescent="0.15">
      <c r="A400" s="781"/>
      <c r="B400" s="782"/>
      <c r="C400" s="590" t="s">
        <v>758</v>
      </c>
      <c r="D400" s="382">
        <v>4</v>
      </c>
      <c r="E400" s="374"/>
      <c r="F400" s="134"/>
      <c r="G400" s="134"/>
      <c r="H400" s="134"/>
      <c r="I400" s="70">
        <f t="shared" si="29"/>
        <v>0</v>
      </c>
      <c r="J400" s="166">
        <f t="shared" si="28"/>
        <v>0</v>
      </c>
      <c r="K400" s="318"/>
      <c r="L400" s="30" t="s">
        <v>14</v>
      </c>
      <c r="M400" s="55">
        <v>3.3</v>
      </c>
      <c r="N400" s="136" t="s">
        <v>105</v>
      </c>
      <c r="O400" s="170" t="s">
        <v>760</v>
      </c>
      <c r="P400" s="137" t="s">
        <v>585</v>
      </c>
      <c r="Q400" s="56">
        <v>4</v>
      </c>
      <c r="R400" s="44">
        <v>4</v>
      </c>
      <c r="S400" s="478"/>
    </row>
    <row r="401" spans="1:19" x14ac:dyDescent="0.15">
      <c r="A401" s="781"/>
      <c r="B401" s="782"/>
      <c r="C401" s="588" t="s">
        <v>759</v>
      </c>
      <c r="D401" s="383">
        <v>5</v>
      </c>
      <c r="E401" s="373"/>
      <c r="F401" s="154"/>
      <c r="G401" s="154"/>
      <c r="H401" s="154"/>
      <c r="I401" s="155">
        <f t="shared" si="29"/>
        <v>0</v>
      </c>
      <c r="J401" s="299">
        <f t="shared" si="28"/>
        <v>0</v>
      </c>
      <c r="K401" s="339"/>
      <c r="L401" s="40" t="s">
        <v>14</v>
      </c>
      <c r="M401" s="167">
        <v>3.3</v>
      </c>
      <c r="N401" s="168" t="s">
        <v>105</v>
      </c>
      <c r="O401" s="172" t="s">
        <v>760</v>
      </c>
      <c r="P401" s="182" t="s">
        <v>585</v>
      </c>
      <c r="Q401" s="73">
        <v>8</v>
      </c>
      <c r="R401" s="41">
        <v>8</v>
      </c>
      <c r="S401" s="479"/>
    </row>
    <row r="402" spans="1:19" x14ac:dyDescent="0.15">
      <c r="A402" s="462" t="s">
        <v>564</v>
      </c>
      <c r="B402" s="463" t="s">
        <v>565</v>
      </c>
      <c r="C402" s="432" t="s">
        <v>118</v>
      </c>
      <c r="D402" s="365">
        <v>30</v>
      </c>
      <c r="E402" s="375"/>
      <c r="F402" s="180"/>
      <c r="G402" s="180"/>
      <c r="H402" s="180"/>
      <c r="I402" s="99">
        <f t="shared" si="29"/>
        <v>0</v>
      </c>
      <c r="J402" s="497">
        <f t="shared" si="28"/>
        <v>0</v>
      </c>
      <c r="K402" s="366"/>
      <c r="L402" s="46" t="s">
        <v>14</v>
      </c>
      <c r="M402" s="232">
        <v>3.5</v>
      </c>
      <c r="N402" s="367" t="s">
        <v>105</v>
      </c>
      <c r="O402" s="233" t="s">
        <v>301</v>
      </c>
      <c r="P402" s="47" t="s">
        <v>755</v>
      </c>
      <c r="Q402" s="64">
        <v>60</v>
      </c>
      <c r="R402" s="16">
        <v>48</v>
      </c>
      <c r="S402" s="475"/>
    </row>
    <row r="403" spans="1:19" x14ac:dyDescent="0.15">
      <c r="A403" s="749" t="s">
        <v>1019</v>
      </c>
      <c r="B403" s="751" t="s">
        <v>204</v>
      </c>
      <c r="C403" s="588" t="s">
        <v>1020</v>
      </c>
      <c r="D403" s="365">
        <v>20</v>
      </c>
      <c r="E403" s="375"/>
      <c r="F403" s="180"/>
      <c r="G403" s="180"/>
      <c r="H403" s="180"/>
      <c r="I403" s="99">
        <f t="shared" si="29"/>
        <v>0</v>
      </c>
      <c r="J403" s="497">
        <f t="shared" si="28"/>
        <v>0</v>
      </c>
      <c r="K403" s="366"/>
      <c r="L403" s="46" t="s">
        <v>14</v>
      </c>
      <c r="M403" s="232">
        <v>3.3</v>
      </c>
      <c r="N403" s="367" t="s">
        <v>105</v>
      </c>
      <c r="O403" s="233" t="s">
        <v>1022</v>
      </c>
      <c r="P403" s="47" t="s">
        <v>1023</v>
      </c>
      <c r="Q403" s="64">
        <v>43</v>
      </c>
      <c r="R403" s="16">
        <v>25</v>
      </c>
      <c r="S403" s="475"/>
    </row>
    <row r="404" spans="1:19" x14ac:dyDescent="0.15">
      <c r="A404" s="750"/>
      <c r="B404" s="752"/>
      <c r="C404" s="585" t="s">
        <v>1021</v>
      </c>
      <c r="D404" s="365">
        <v>25</v>
      </c>
      <c r="E404" s="375"/>
      <c r="F404" s="180"/>
      <c r="G404" s="180"/>
      <c r="H404" s="180"/>
      <c r="I404" s="99">
        <f t="shared" si="29"/>
        <v>0</v>
      </c>
      <c r="J404" s="497">
        <f t="shared" si="28"/>
        <v>0</v>
      </c>
      <c r="K404" s="366"/>
      <c r="L404" s="46" t="s">
        <v>14</v>
      </c>
      <c r="M404" s="232">
        <v>3.3</v>
      </c>
      <c r="N404" s="367" t="s">
        <v>105</v>
      </c>
      <c r="O404" s="233" t="s">
        <v>1022</v>
      </c>
      <c r="P404" s="47" t="s">
        <v>1023</v>
      </c>
      <c r="Q404" s="64">
        <v>86</v>
      </c>
      <c r="R404" s="16">
        <v>32</v>
      </c>
      <c r="S404" s="475"/>
    </row>
    <row r="405" spans="1:19" x14ac:dyDescent="0.15">
      <c r="A405" s="749" t="s">
        <v>761</v>
      </c>
      <c r="B405" s="751" t="s">
        <v>118</v>
      </c>
      <c r="C405" s="593" t="s">
        <v>482</v>
      </c>
      <c r="D405" s="369">
        <v>16</v>
      </c>
      <c r="E405" s="370"/>
      <c r="F405" s="115"/>
      <c r="G405" s="115"/>
      <c r="H405" s="115"/>
      <c r="I405" s="69">
        <f t="shared" si="29"/>
        <v>0</v>
      </c>
      <c r="J405" s="288">
        <f t="shared" si="28"/>
        <v>0</v>
      </c>
      <c r="K405" s="316"/>
      <c r="L405" s="27" t="s">
        <v>14</v>
      </c>
      <c r="M405" s="52" t="s">
        <v>95</v>
      </c>
      <c r="N405" s="116" t="s">
        <v>105</v>
      </c>
      <c r="O405" s="250" t="s">
        <v>762</v>
      </c>
      <c r="P405" s="57" t="s">
        <v>923</v>
      </c>
      <c r="Q405" s="28">
        <v>29</v>
      </c>
      <c r="R405" s="13">
        <v>23</v>
      </c>
      <c r="S405" s="470"/>
    </row>
    <row r="406" spans="1:19" x14ac:dyDescent="0.15">
      <c r="A406" s="781"/>
      <c r="B406" s="782"/>
      <c r="C406" s="593" t="s">
        <v>566</v>
      </c>
      <c r="D406" s="610">
        <v>9</v>
      </c>
      <c r="E406" s="452"/>
      <c r="F406" s="123"/>
      <c r="G406" s="123"/>
      <c r="H406" s="123"/>
      <c r="I406" s="124">
        <f t="shared" si="29"/>
        <v>0</v>
      </c>
      <c r="J406" s="496">
        <f t="shared" si="28"/>
        <v>0</v>
      </c>
      <c r="K406" s="327"/>
      <c r="L406" s="29" t="s">
        <v>14</v>
      </c>
      <c r="M406" s="139" t="s">
        <v>95</v>
      </c>
      <c r="N406" s="141" t="s">
        <v>105</v>
      </c>
      <c r="O406" s="250" t="s">
        <v>762</v>
      </c>
      <c r="P406" s="57" t="s">
        <v>923</v>
      </c>
      <c r="Q406" s="85">
        <v>2</v>
      </c>
      <c r="R406" s="118">
        <v>2</v>
      </c>
      <c r="S406" s="480"/>
    </row>
    <row r="407" spans="1:19" x14ac:dyDescent="0.15">
      <c r="A407" s="781"/>
      <c r="B407" s="782"/>
      <c r="C407" s="590" t="s">
        <v>482</v>
      </c>
      <c r="D407" s="382">
        <v>3</v>
      </c>
      <c r="E407" s="374"/>
      <c r="F407" s="134"/>
      <c r="G407" s="134"/>
      <c r="H407" s="134"/>
      <c r="I407" s="70">
        <f t="shared" si="29"/>
        <v>0</v>
      </c>
      <c r="J407" s="166">
        <f t="shared" si="28"/>
        <v>0</v>
      </c>
      <c r="K407" s="318"/>
      <c r="L407" s="30" t="s">
        <v>922</v>
      </c>
      <c r="M407" s="55" t="s">
        <v>95</v>
      </c>
      <c r="N407" s="136" t="s">
        <v>105</v>
      </c>
      <c r="O407" s="170" t="s">
        <v>762</v>
      </c>
      <c r="P407" s="137" t="s">
        <v>924</v>
      </c>
      <c r="Q407" s="56">
        <v>5</v>
      </c>
      <c r="R407" s="44">
        <v>5</v>
      </c>
      <c r="S407" s="478"/>
    </row>
    <row r="408" spans="1:19" x14ac:dyDescent="0.15">
      <c r="A408" s="750"/>
      <c r="B408" s="752"/>
      <c r="C408" s="585" t="s">
        <v>566</v>
      </c>
      <c r="D408" s="379">
        <v>3</v>
      </c>
      <c r="E408" s="372"/>
      <c r="F408" s="185"/>
      <c r="G408" s="185"/>
      <c r="H408" s="185"/>
      <c r="I408" s="68">
        <f t="shared" si="29"/>
        <v>0</v>
      </c>
      <c r="J408" s="237">
        <f t="shared" si="28"/>
        <v>0</v>
      </c>
      <c r="K408" s="326"/>
      <c r="L408" s="37" t="s">
        <v>922</v>
      </c>
      <c r="M408" s="195" t="s">
        <v>95</v>
      </c>
      <c r="N408" s="197" t="s">
        <v>105</v>
      </c>
      <c r="O408" s="265" t="s">
        <v>762</v>
      </c>
      <c r="P408" s="33" t="s">
        <v>924</v>
      </c>
      <c r="Q408" s="59">
        <v>0</v>
      </c>
      <c r="R408" s="35" t="s">
        <v>359</v>
      </c>
      <c r="S408" s="471" t="s">
        <v>857</v>
      </c>
    </row>
    <row r="409" spans="1:19" x14ac:dyDescent="0.15">
      <c r="A409" s="749" t="s">
        <v>1024</v>
      </c>
      <c r="B409" s="751" t="s">
        <v>116</v>
      </c>
      <c r="C409" s="588" t="s">
        <v>116</v>
      </c>
      <c r="D409" s="383">
        <v>5</v>
      </c>
      <c r="E409" s="373"/>
      <c r="F409" s="154"/>
      <c r="G409" s="154"/>
      <c r="H409" s="154"/>
      <c r="I409" s="155">
        <f t="shared" si="29"/>
        <v>0</v>
      </c>
      <c r="J409" s="299">
        <f t="shared" si="28"/>
        <v>0</v>
      </c>
      <c r="K409" s="339"/>
      <c r="L409" s="40" t="s">
        <v>14</v>
      </c>
      <c r="M409" s="167">
        <v>3.6</v>
      </c>
      <c r="N409" s="168" t="s">
        <v>105</v>
      </c>
      <c r="O409" s="172" t="s">
        <v>1025</v>
      </c>
      <c r="P409" s="182" t="s">
        <v>585</v>
      </c>
      <c r="Q409" s="73">
        <v>1</v>
      </c>
      <c r="R409" s="41">
        <v>1</v>
      </c>
      <c r="S409" s="479"/>
    </row>
    <row r="410" spans="1:19" x14ac:dyDescent="0.15">
      <c r="A410" s="750"/>
      <c r="B410" s="752"/>
      <c r="C410" s="588" t="s">
        <v>120</v>
      </c>
      <c r="D410" s="383">
        <v>3</v>
      </c>
      <c r="E410" s="373"/>
      <c r="F410" s="154"/>
      <c r="G410" s="154"/>
      <c r="H410" s="154"/>
      <c r="I410" s="155">
        <f t="shared" si="29"/>
        <v>0</v>
      </c>
      <c r="J410" s="299">
        <f t="shared" si="28"/>
        <v>0</v>
      </c>
      <c r="K410" s="339"/>
      <c r="L410" s="40" t="s">
        <v>14</v>
      </c>
      <c r="M410" s="167">
        <v>3.6</v>
      </c>
      <c r="N410" s="168" t="s">
        <v>105</v>
      </c>
      <c r="O410" s="233" t="s">
        <v>1025</v>
      </c>
      <c r="P410" s="47" t="s">
        <v>585</v>
      </c>
      <c r="Q410" s="73">
        <v>1</v>
      </c>
      <c r="R410" s="41">
        <v>1</v>
      </c>
      <c r="S410" s="479"/>
    </row>
    <row r="411" spans="1:19" x14ac:dyDescent="0.15">
      <c r="A411" s="749" t="s">
        <v>474</v>
      </c>
      <c r="B411" s="751" t="s">
        <v>219</v>
      </c>
      <c r="C411" s="589" t="s">
        <v>219</v>
      </c>
      <c r="D411" s="369">
        <v>40</v>
      </c>
      <c r="E411" s="370"/>
      <c r="F411" s="115"/>
      <c r="G411" s="115"/>
      <c r="H411" s="115"/>
      <c r="I411" s="69">
        <f t="shared" si="29"/>
        <v>0</v>
      </c>
      <c r="J411" s="288">
        <f t="shared" si="28"/>
        <v>0</v>
      </c>
      <c r="K411" s="316"/>
      <c r="L411" s="27" t="s">
        <v>14</v>
      </c>
      <c r="M411" s="371">
        <v>3</v>
      </c>
      <c r="N411" s="116" t="s">
        <v>105</v>
      </c>
      <c r="O411" s="250" t="s">
        <v>763</v>
      </c>
      <c r="P411" s="57" t="s">
        <v>585</v>
      </c>
      <c r="Q411" s="28">
        <v>68</v>
      </c>
      <c r="R411" s="13">
        <v>58</v>
      </c>
      <c r="S411" s="470"/>
    </row>
    <row r="412" spans="1:19" x14ac:dyDescent="0.15">
      <c r="A412" s="750"/>
      <c r="B412" s="752"/>
      <c r="C412" s="588" t="s">
        <v>1115</v>
      </c>
      <c r="D412" s="383">
        <v>30</v>
      </c>
      <c r="E412" s="373"/>
      <c r="F412" s="154"/>
      <c r="G412" s="154"/>
      <c r="H412" s="154"/>
      <c r="I412" s="155"/>
      <c r="J412" s="299"/>
      <c r="K412" s="339"/>
      <c r="L412" s="40" t="s">
        <v>14</v>
      </c>
      <c r="M412" s="599">
        <v>3</v>
      </c>
      <c r="N412" s="168" t="s">
        <v>105</v>
      </c>
      <c r="O412" s="172" t="s">
        <v>763</v>
      </c>
      <c r="P412" s="182" t="s">
        <v>585</v>
      </c>
      <c r="Q412" s="73"/>
      <c r="R412" s="41"/>
      <c r="S412" s="479" t="s">
        <v>866</v>
      </c>
    </row>
    <row r="413" spans="1:19" x14ac:dyDescent="0.15">
      <c r="A413" s="749" t="s">
        <v>1002</v>
      </c>
      <c r="B413" s="751" t="s">
        <v>204</v>
      </c>
      <c r="C413" s="589" t="s">
        <v>1003</v>
      </c>
      <c r="D413" s="369">
        <v>37</v>
      </c>
      <c r="E413" s="370"/>
      <c r="F413" s="115"/>
      <c r="G413" s="115"/>
      <c r="H413" s="115"/>
      <c r="I413" s="69">
        <f t="shared" ref="I413:I457" si="30">E413+G413</f>
        <v>0</v>
      </c>
      <c r="J413" s="288">
        <f t="shared" ref="J413:J457" si="31">F413+H413</f>
        <v>0</v>
      </c>
      <c r="K413" s="316"/>
      <c r="L413" s="27" t="s">
        <v>14</v>
      </c>
      <c r="M413" s="371">
        <v>3.3</v>
      </c>
      <c r="N413" s="116" t="s">
        <v>268</v>
      </c>
      <c r="O413" s="250" t="s">
        <v>1112</v>
      </c>
      <c r="P413" s="57" t="s">
        <v>125</v>
      </c>
      <c r="Q413" s="28">
        <v>19</v>
      </c>
      <c r="R413" s="13">
        <v>8</v>
      </c>
      <c r="S413" s="470"/>
    </row>
    <row r="414" spans="1:19" x14ac:dyDescent="0.15">
      <c r="A414" s="750"/>
      <c r="B414" s="752"/>
      <c r="C414" s="585" t="s">
        <v>482</v>
      </c>
      <c r="D414" s="379">
        <v>60</v>
      </c>
      <c r="E414" s="372"/>
      <c r="F414" s="185"/>
      <c r="G414" s="185"/>
      <c r="H414" s="185"/>
      <c r="I414" s="68">
        <f t="shared" si="30"/>
        <v>0</v>
      </c>
      <c r="J414" s="237">
        <f t="shared" si="31"/>
        <v>0</v>
      </c>
      <c r="K414" s="326"/>
      <c r="L414" s="37" t="s">
        <v>14</v>
      </c>
      <c r="M414" s="489">
        <v>3.5</v>
      </c>
      <c r="N414" s="197" t="s">
        <v>268</v>
      </c>
      <c r="O414" s="82" t="s">
        <v>1112</v>
      </c>
      <c r="P414" s="83" t="s">
        <v>125</v>
      </c>
      <c r="Q414" s="59">
        <v>43</v>
      </c>
      <c r="R414" s="35">
        <v>26</v>
      </c>
      <c r="S414" s="471"/>
    </row>
    <row r="415" spans="1:19" ht="13.5" customHeight="1" x14ac:dyDescent="0.15">
      <c r="A415" s="795" t="s">
        <v>218</v>
      </c>
      <c r="B415" s="797" t="s">
        <v>242</v>
      </c>
      <c r="C415" s="432" t="s">
        <v>118</v>
      </c>
      <c r="D415" s="32">
        <v>40</v>
      </c>
      <c r="E415" s="363"/>
      <c r="F415" s="149"/>
      <c r="G415" s="149"/>
      <c r="H415" s="149"/>
      <c r="I415" s="148">
        <f t="shared" si="30"/>
        <v>0</v>
      </c>
      <c r="J415" s="293">
        <f t="shared" si="31"/>
        <v>0</v>
      </c>
      <c r="K415" s="324"/>
      <c r="L415" s="5" t="s">
        <v>14</v>
      </c>
      <c r="M415" s="2">
        <v>3.5</v>
      </c>
      <c r="N415" s="15" t="s">
        <v>105</v>
      </c>
      <c r="O415" s="265" t="s">
        <v>322</v>
      </c>
      <c r="P415" s="33" t="s">
        <v>17</v>
      </c>
      <c r="Q415" s="6">
        <v>35</v>
      </c>
      <c r="R415" s="3">
        <v>30</v>
      </c>
      <c r="S415" s="474"/>
    </row>
    <row r="416" spans="1:19" ht="13.5" customHeight="1" x14ac:dyDescent="0.15">
      <c r="A416" s="796"/>
      <c r="B416" s="798"/>
      <c r="C416" s="432" t="s">
        <v>482</v>
      </c>
      <c r="D416" s="32">
        <v>50</v>
      </c>
      <c r="E416" s="363"/>
      <c r="F416" s="149"/>
      <c r="G416" s="149"/>
      <c r="H416" s="149"/>
      <c r="I416" s="148">
        <f t="shared" si="30"/>
        <v>0</v>
      </c>
      <c r="J416" s="293">
        <f t="shared" si="31"/>
        <v>0</v>
      </c>
      <c r="K416" s="324"/>
      <c r="L416" s="5" t="s">
        <v>14</v>
      </c>
      <c r="M416" s="2">
        <v>3.5</v>
      </c>
      <c r="N416" s="15" t="s">
        <v>105</v>
      </c>
      <c r="O416" s="265" t="s">
        <v>322</v>
      </c>
      <c r="P416" s="33" t="s">
        <v>17</v>
      </c>
      <c r="Q416" s="6">
        <v>48</v>
      </c>
      <c r="R416" s="3">
        <v>46</v>
      </c>
      <c r="S416" s="474"/>
    </row>
    <row r="417" spans="1:19" ht="13.5" customHeight="1" x14ac:dyDescent="0.15">
      <c r="A417" s="560" t="s">
        <v>925</v>
      </c>
      <c r="B417" s="564" t="s">
        <v>118</v>
      </c>
      <c r="C417" s="584" t="s">
        <v>482</v>
      </c>
      <c r="D417" s="365">
        <v>20</v>
      </c>
      <c r="E417" s="375"/>
      <c r="F417" s="180"/>
      <c r="G417" s="180"/>
      <c r="H417" s="180"/>
      <c r="I417" s="99">
        <f t="shared" si="30"/>
        <v>0</v>
      </c>
      <c r="J417" s="497">
        <f t="shared" si="31"/>
        <v>0</v>
      </c>
      <c r="K417" s="366"/>
      <c r="L417" s="46" t="s">
        <v>14</v>
      </c>
      <c r="M417" s="232">
        <v>3.6</v>
      </c>
      <c r="N417" s="367" t="s">
        <v>268</v>
      </c>
      <c r="O417" s="233" t="s">
        <v>926</v>
      </c>
      <c r="P417" s="47" t="s">
        <v>585</v>
      </c>
      <c r="Q417" s="64">
        <v>28</v>
      </c>
      <c r="R417" s="16">
        <v>25</v>
      </c>
      <c r="S417" s="475"/>
    </row>
    <row r="418" spans="1:19" ht="10.5" customHeight="1" x14ac:dyDescent="0.15">
      <c r="A418" s="799" t="s">
        <v>485</v>
      </c>
      <c r="B418" s="801" t="s">
        <v>120</v>
      </c>
      <c r="C418" s="550" t="s">
        <v>120</v>
      </c>
      <c r="D418" s="48">
        <v>25</v>
      </c>
      <c r="E418" s="370"/>
      <c r="F418" s="115"/>
      <c r="G418" s="115"/>
      <c r="H418" s="115"/>
      <c r="I418" s="69">
        <f t="shared" si="30"/>
        <v>0</v>
      </c>
      <c r="J418" s="288">
        <f t="shared" si="31"/>
        <v>0</v>
      </c>
      <c r="K418" s="18"/>
      <c r="L418" s="27" t="s">
        <v>14</v>
      </c>
      <c r="M418" s="600" t="s">
        <v>1116</v>
      </c>
      <c r="N418" s="27" t="s">
        <v>105</v>
      </c>
      <c r="O418" s="28" t="s">
        <v>320</v>
      </c>
      <c r="P418" s="28" t="s">
        <v>1117</v>
      </c>
      <c r="Q418" s="13">
        <v>28</v>
      </c>
      <c r="R418" s="13">
        <v>28</v>
      </c>
      <c r="S418" s="28"/>
    </row>
    <row r="419" spans="1:19" ht="13.5" customHeight="1" x14ac:dyDescent="0.15">
      <c r="A419" s="800"/>
      <c r="B419" s="802"/>
      <c r="C419" s="553" t="s">
        <v>764</v>
      </c>
      <c r="D419" s="49">
        <v>15</v>
      </c>
      <c r="E419" s="377"/>
      <c r="F419" s="177"/>
      <c r="G419" s="177"/>
      <c r="H419" s="177"/>
      <c r="I419" s="122">
        <f t="shared" si="30"/>
        <v>0</v>
      </c>
      <c r="J419" s="290">
        <f t="shared" si="31"/>
        <v>0</v>
      </c>
      <c r="K419" s="25"/>
      <c r="L419" s="31" t="s">
        <v>14</v>
      </c>
      <c r="M419" s="544" t="s">
        <v>1116</v>
      </c>
      <c r="N419" s="31" t="s">
        <v>105</v>
      </c>
      <c r="O419" s="51" t="s">
        <v>320</v>
      </c>
      <c r="P419" s="51" t="s">
        <v>1118</v>
      </c>
      <c r="Q419" s="14">
        <v>9</v>
      </c>
      <c r="R419" s="14">
        <v>9</v>
      </c>
      <c r="S419" s="51"/>
    </row>
    <row r="420" spans="1:19" ht="13.5" customHeight="1" x14ac:dyDescent="0.15">
      <c r="A420" s="598" t="s">
        <v>499</v>
      </c>
      <c r="B420" s="559" t="s">
        <v>117</v>
      </c>
      <c r="C420" s="550" t="s">
        <v>1119</v>
      </c>
      <c r="D420" s="288">
        <v>30</v>
      </c>
      <c r="E420" s="370"/>
      <c r="F420" s="115"/>
      <c r="G420" s="115"/>
      <c r="H420" s="115"/>
      <c r="I420" s="69">
        <f t="shared" si="30"/>
        <v>0</v>
      </c>
      <c r="J420" s="288">
        <f t="shared" si="31"/>
        <v>0</v>
      </c>
      <c r="K420" s="18"/>
      <c r="L420" s="27" t="s">
        <v>14</v>
      </c>
      <c r="M420" s="27" t="s">
        <v>15</v>
      </c>
      <c r="N420" s="27" t="s">
        <v>105</v>
      </c>
      <c r="O420" s="28" t="s">
        <v>301</v>
      </c>
      <c r="P420" s="28" t="s">
        <v>585</v>
      </c>
      <c r="Q420" s="541">
        <v>38</v>
      </c>
      <c r="R420" s="541">
        <v>34</v>
      </c>
      <c r="S420" s="28"/>
    </row>
    <row r="421" spans="1:19" x14ac:dyDescent="0.15">
      <c r="A421" s="749" t="s">
        <v>228</v>
      </c>
      <c r="B421" s="573" t="s">
        <v>766</v>
      </c>
      <c r="C421" s="550" t="s">
        <v>766</v>
      </c>
      <c r="D421" s="48">
        <v>20</v>
      </c>
      <c r="E421" s="370"/>
      <c r="F421" s="115"/>
      <c r="G421" s="115"/>
      <c r="H421" s="115"/>
      <c r="I421" s="69">
        <f t="shared" si="30"/>
        <v>0</v>
      </c>
      <c r="J421" s="288">
        <f t="shared" si="31"/>
        <v>0</v>
      </c>
      <c r="K421" s="18"/>
      <c r="L421" s="52" t="s">
        <v>476</v>
      </c>
      <c r="M421" s="27">
        <v>4.3</v>
      </c>
      <c r="N421" s="27" t="s">
        <v>105</v>
      </c>
      <c r="O421" s="28" t="s">
        <v>29</v>
      </c>
      <c r="P421" s="28" t="s">
        <v>769</v>
      </c>
      <c r="Q421" s="13">
        <v>43</v>
      </c>
      <c r="R421" s="13">
        <v>43</v>
      </c>
      <c r="S421" s="28"/>
    </row>
    <row r="422" spans="1:19" ht="11.25" customHeight="1" x14ac:dyDescent="0.15">
      <c r="A422" s="781"/>
      <c r="B422" s="465" t="s">
        <v>767</v>
      </c>
      <c r="C422" s="552" t="s">
        <v>768</v>
      </c>
      <c r="D422" s="42">
        <v>8</v>
      </c>
      <c r="E422" s="374"/>
      <c r="F422" s="134"/>
      <c r="G422" s="134"/>
      <c r="H422" s="134"/>
      <c r="I422" s="70">
        <f t="shared" si="30"/>
        <v>0</v>
      </c>
      <c r="J422" s="166">
        <f t="shared" si="31"/>
        <v>0</v>
      </c>
      <c r="K422" s="43"/>
      <c r="L422" s="55" t="s">
        <v>476</v>
      </c>
      <c r="M422" s="30">
        <v>4.3</v>
      </c>
      <c r="N422" s="30" t="s">
        <v>105</v>
      </c>
      <c r="O422" s="56" t="s">
        <v>486</v>
      </c>
      <c r="P422" s="56" t="s">
        <v>769</v>
      </c>
      <c r="Q422" s="44">
        <v>17</v>
      </c>
      <c r="R422" s="44">
        <v>17</v>
      </c>
      <c r="S422" s="56"/>
    </row>
    <row r="423" spans="1:19" x14ac:dyDescent="0.15">
      <c r="A423" s="750"/>
      <c r="B423" s="566" t="s">
        <v>13</v>
      </c>
      <c r="C423" s="585" t="s">
        <v>327</v>
      </c>
      <c r="D423" s="379">
        <v>10</v>
      </c>
      <c r="E423" s="372"/>
      <c r="F423" s="185"/>
      <c r="G423" s="185"/>
      <c r="H423" s="185"/>
      <c r="I423" s="68">
        <f t="shared" si="30"/>
        <v>0</v>
      </c>
      <c r="J423" s="237">
        <f t="shared" si="31"/>
        <v>0</v>
      </c>
      <c r="K423" s="326"/>
      <c r="L423" s="195" t="s">
        <v>476</v>
      </c>
      <c r="M423" s="195">
        <v>4.3</v>
      </c>
      <c r="N423" s="197" t="s">
        <v>105</v>
      </c>
      <c r="O423" s="82" t="s">
        <v>368</v>
      </c>
      <c r="P423" s="59" t="s">
        <v>769</v>
      </c>
      <c r="Q423" s="59">
        <v>21</v>
      </c>
      <c r="R423" s="35">
        <v>21</v>
      </c>
      <c r="S423" s="471"/>
    </row>
    <row r="424" spans="1:19" x14ac:dyDescent="0.15">
      <c r="A424" s="749" t="s">
        <v>770</v>
      </c>
      <c r="B424" s="751" t="s">
        <v>226</v>
      </c>
      <c r="C424" s="589" t="s">
        <v>226</v>
      </c>
      <c r="D424" s="369">
        <v>10</v>
      </c>
      <c r="E424" s="370"/>
      <c r="F424" s="115"/>
      <c r="G424" s="115"/>
      <c r="H424" s="115"/>
      <c r="I424" s="69">
        <f t="shared" si="30"/>
        <v>0</v>
      </c>
      <c r="J424" s="288">
        <f t="shared" si="31"/>
        <v>0</v>
      </c>
      <c r="K424" s="316"/>
      <c r="L424" s="52" t="s">
        <v>487</v>
      </c>
      <c r="M424" s="52">
        <v>3.3</v>
      </c>
      <c r="N424" s="116" t="s">
        <v>105</v>
      </c>
      <c r="O424" s="250" t="s">
        <v>927</v>
      </c>
      <c r="P424" s="28" t="s">
        <v>560</v>
      </c>
      <c r="Q424" s="28">
        <v>18</v>
      </c>
      <c r="R424" s="13">
        <v>18</v>
      </c>
      <c r="S424" s="470" t="s">
        <v>981</v>
      </c>
    </row>
    <row r="425" spans="1:19" x14ac:dyDescent="0.15">
      <c r="A425" s="750"/>
      <c r="B425" s="752"/>
      <c r="C425" s="585" t="s">
        <v>771</v>
      </c>
      <c r="D425" s="379">
        <v>10</v>
      </c>
      <c r="E425" s="372"/>
      <c r="F425" s="185"/>
      <c r="G425" s="185"/>
      <c r="H425" s="185"/>
      <c r="I425" s="68">
        <f t="shared" si="30"/>
        <v>0</v>
      </c>
      <c r="J425" s="237">
        <f t="shared" si="31"/>
        <v>0</v>
      </c>
      <c r="K425" s="326"/>
      <c r="L425" s="195" t="s">
        <v>487</v>
      </c>
      <c r="M425" s="195">
        <v>3.3</v>
      </c>
      <c r="N425" s="197" t="s">
        <v>105</v>
      </c>
      <c r="O425" s="82" t="s">
        <v>928</v>
      </c>
      <c r="P425" s="59" t="s">
        <v>560</v>
      </c>
      <c r="Q425" s="59">
        <v>9</v>
      </c>
      <c r="R425" s="35">
        <v>9</v>
      </c>
      <c r="S425" s="471" t="s">
        <v>981</v>
      </c>
    </row>
    <row r="426" spans="1:19" x14ac:dyDescent="0.15">
      <c r="A426" s="466" t="s">
        <v>488</v>
      </c>
      <c r="B426" s="463" t="s">
        <v>122</v>
      </c>
      <c r="C426" s="601" t="s">
        <v>118</v>
      </c>
      <c r="D426" s="54">
        <v>21</v>
      </c>
      <c r="E426" s="363"/>
      <c r="F426" s="149"/>
      <c r="G426" s="149"/>
      <c r="H426" s="149"/>
      <c r="I426" s="148">
        <f t="shared" si="30"/>
        <v>0</v>
      </c>
      <c r="J426" s="293">
        <f t="shared" si="31"/>
        <v>0</v>
      </c>
      <c r="K426" s="22"/>
      <c r="L426" s="5" t="s">
        <v>14</v>
      </c>
      <c r="M426" s="2">
        <v>3.3</v>
      </c>
      <c r="N426" s="5" t="s">
        <v>105</v>
      </c>
      <c r="O426" s="6" t="s">
        <v>1120</v>
      </c>
      <c r="P426" s="3" t="s">
        <v>765</v>
      </c>
      <c r="Q426" s="3">
        <v>55</v>
      </c>
      <c r="R426" s="3">
        <v>52</v>
      </c>
      <c r="S426" s="6"/>
    </row>
    <row r="427" spans="1:19" x14ac:dyDescent="0.15">
      <c r="A427" s="788" t="s">
        <v>234</v>
      </c>
      <c r="B427" s="573" t="s">
        <v>13</v>
      </c>
      <c r="C427" s="589" t="s">
        <v>331</v>
      </c>
      <c r="D427" s="369">
        <v>32</v>
      </c>
      <c r="E427" s="370"/>
      <c r="F427" s="115"/>
      <c r="G427" s="115"/>
      <c r="H427" s="115"/>
      <c r="I427" s="69">
        <f t="shared" si="30"/>
        <v>0</v>
      </c>
      <c r="J427" s="288">
        <f t="shared" si="31"/>
        <v>0</v>
      </c>
      <c r="K427" s="316"/>
      <c r="L427" s="52" t="s">
        <v>476</v>
      </c>
      <c r="M427" s="52">
        <v>3.3</v>
      </c>
      <c r="N427" s="116" t="s">
        <v>105</v>
      </c>
      <c r="O427" s="250" t="s">
        <v>1121</v>
      </c>
      <c r="P427" s="57" t="s">
        <v>1122</v>
      </c>
      <c r="Q427" s="28">
        <v>9</v>
      </c>
      <c r="R427" s="13">
        <v>4</v>
      </c>
      <c r="S427" s="470"/>
    </row>
    <row r="428" spans="1:19" x14ac:dyDescent="0.15">
      <c r="A428" s="803"/>
      <c r="B428" s="574" t="s">
        <v>479</v>
      </c>
      <c r="C428" s="591" t="s">
        <v>772</v>
      </c>
      <c r="D428" s="376">
        <v>18</v>
      </c>
      <c r="E428" s="377"/>
      <c r="F428" s="177"/>
      <c r="G428" s="177"/>
      <c r="H428" s="177"/>
      <c r="I428" s="122">
        <f t="shared" si="30"/>
        <v>0</v>
      </c>
      <c r="J428" s="290">
        <f t="shared" si="31"/>
        <v>0</v>
      </c>
      <c r="K428" s="321"/>
      <c r="L428" s="53" t="s">
        <v>476</v>
      </c>
      <c r="M428" s="53">
        <v>3.3</v>
      </c>
      <c r="N428" s="127" t="s">
        <v>105</v>
      </c>
      <c r="O428" s="253" t="s">
        <v>1121</v>
      </c>
      <c r="P428" s="58" t="s">
        <v>773</v>
      </c>
      <c r="Q428" s="51">
        <v>3</v>
      </c>
      <c r="R428" s="14">
        <v>2</v>
      </c>
      <c r="S428" s="476"/>
    </row>
    <row r="429" spans="1:19" ht="13.5" customHeight="1" x14ac:dyDescent="0.15">
      <c r="A429" s="749" t="s">
        <v>233</v>
      </c>
      <c r="B429" s="751" t="s">
        <v>204</v>
      </c>
      <c r="C429" s="585" t="s">
        <v>118</v>
      </c>
      <c r="D429" s="379">
        <v>35</v>
      </c>
      <c r="E429" s="372"/>
      <c r="F429" s="185"/>
      <c r="G429" s="185"/>
      <c r="H429" s="185"/>
      <c r="I429" s="68">
        <f t="shared" si="30"/>
        <v>0</v>
      </c>
      <c r="J429" s="237">
        <f t="shared" si="31"/>
        <v>0</v>
      </c>
      <c r="K429" s="326"/>
      <c r="L429" s="37" t="s">
        <v>14</v>
      </c>
      <c r="M429" s="196">
        <v>3</v>
      </c>
      <c r="N429" s="197" t="s">
        <v>105</v>
      </c>
      <c r="O429" s="82" t="s">
        <v>330</v>
      </c>
      <c r="P429" s="83" t="s">
        <v>1123</v>
      </c>
      <c r="Q429" s="807">
        <v>57</v>
      </c>
      <c r="R429" s="762">
        <v>56</v>
      </c>
      <c r="S429" s="809"/>
    </row>
    <row r="430" spans="1:19" ht="13.9" customHeight="1" x14ac:dyDescent="0.15">
      <c r="A430" s="750"/>
      <c r="B430" s="752"/>
      <c r="C430" s="432" t="s">
        <v>774</v>
      </c>
      <c r="D430" s="32">
        <v>14</v>
      </c>
      <c r="E430" s="363"/>
      <c r="F430" s="149"/>
      <c r="G430" s="149"/>
      <c r="H430" s="149"/>
      <c r="I430" s="148">
        <f t="shared" si="30"/>
        <v>0</v>
      </c>
      <c r="J430" s="293">
        <f t="shared" si="31"/>
        <v>0</v>
      </c>
      <c r="K430" s="324"/>
      <c r="L430" s="5" t="s">
        <v>14</v>
      </c>
      <c r="M430" s="384">
        <v>3</v>
      </c>
      <c r="N430" s="15" t="s">
        <v>105</v>
      </c>
      <c r="O430" s="265" t="s">
        <v>929</v>
      </c>
      <c r="P430" s="33" t="s">
        <v>1124</v>
      </c>
      <c r="Q430" s="808"/>
      <c r="R430" s="763"/>
      <c r="S430" s="810"/>
    </row>
    <row r="431" spans="1:19" ht="13.9" customHeight="1" x14ac:dyDescent="0.15">
      <c r="A431" s="749" t="s">
        <v>775</v>
      </c>
      <c r="B431" s="751" t="s">
        <v>776</v>
      </c>
      <c r="C431" s="584" t="s">
        <v>482</v>
      </c>
      <c r="D431" s="365">
        <v>14</v>
      </c>
      <c r="E431" s="375"/>
      <c r="F431" s="180"/>
      <c r="G431" s="180"/>
      <c r="H431" s="180"/>
      <c r="I431" s="99">
        <f t="shared" si="30"/>
        <v>0</v>
      </c>
      <c r="J431" s="497">
        <f t="shared" si="31"/>
        <v>0</v>
      </c>
      <c r="K431" s="366"/>
      <c r="L431" s="5" t="s">
        <v>14</v>
      </c>
      <c r="M431" s="385" t="s">
        <v>15</v>
      </c>
      <c r="N431" s="367" t="s">
        <v>268</v>
      </c>
      <c r="O431" s="233" t="s">
        <v>29</v>
      </c>
      <c r="P431" s="47" t="s">
        <v>585</v>
      </c>
      <c r="Q431" s="232" t="s">
        <v>973</v>
      </c>
      <c r="R431" s="232" t="s">
        <v>973</v>
      </c>
      <c r="S431" s="472"/>
    </row>
    <row r="432" spans="1:19" ht="13.9" customHeight="1" x14ac:dyDescent="0.15">
      <c r="A432" s="750"/>
      <c r="B432" s="752"/>
      <c r="C432" s="584" t="s">
        <v>225</v>
      </c>
      <c r="D432" s="365">
        <v>12</v>
      </c>
      <c r="E432" s="375"/>
      <c r="F432" s="180"/>
      <c r="G432" s="180"/>
      <c r="H432" s="180"/>
      <c r="I432" s="99">
        <f t="shared" si="30"/>
        <v>0</v>
      </c>
      <c r="J432" s="497">
        <f t="shared" si="31"/>
        <v>0</v>
      </c>
      <c r="K432" s="366"/>
      <c r="L432" s="5" t="s">
        <v>14</v>
      </c>
      <c r="M432" s="385" t="s">
        <v>15</v>
      </c>
      <c r="N432" s="367" t="s">
        <v>268</v>
      </c>
      <c r="O432" s="233" t="s">
        <v>29</v>
      </c>
      <c r="P432" s="47" t="s">
        <v>585</v>
      </c>
      <c r="Q432" s="232" t="s">
        <v>973</v>
      </c>
      <c r="R432" s="232" t="s">
        <v>973</v>
      </c>
      <c r="S432" s="472"/>
    </row>
    <row r="433" spans="1:19" ht="13.9" customHeight="1" x14ac:dyDescent="0.15">
      <c r="A433" s="563" t="s">
        <v>777</v>
      </c>
      <c r="B433" s="565" t="s">
        <v>778</v>
      </c>
      <c r="C433" s="584" t="s">
        <v>118</v>
      </c>
      <c r="D433" s="365">
        <v>12</v>
      </c>
      <c r="E433" s="375"/>
      <c r="F433" s="180"/>
      <c r="G433" s="180"/>
      <c r="H433" s="180"/>
      <c r="I433" s="99">
        <f t="shared" si="30"/>
        <v>0</v>
      </c>
      <c r="J433" s="497">
        <f t="shared" si="31"/>
        <v>0</v>
      </c>
      <c r="K433" s="366"/>
      <c r="L433" s="46" t="s">
        <v>14</v>
      </c>
      <c r="M433" s="385">
        <v>3.5</v>
      </c>
      <c r="N433" s="367" t="s">
        <v>268</v>
      </c>
      <c r="O433" s="233" t="s">
        <v>320</v>
      </c>
      <c r="P433" s="47" t="s">
        <v>585</v>
      </c>
      <c r="Q433" s="64">
        <v>22</v>
      </c>
      <c r="R433" s="16">
        <v>19</v>
      </c>
      <c r="S433" s="475"/>
    </row>
    <row r="434" spans="1:19" x14ac:dyDescent="0.15">
      <c r="A434" s="788" t="s">
        <v>229</v>
      </c>
      <c r="B434" s="804" t="s">
        <v>204</v>
      </c>
      <c r="C434" s="589" t="s">
        <v>230</v>
      </c>
      <c r="D434" s="369">
        <v>32</v>
      </c>
      <c r="E434" s="370"/>
      <c r="F434" s="115"/>
      <c r="G434" s="115"/>
      <c r="H434" s="115"/>
      <c r="I434" s="69">
        <f t="shared" si="30"/>
        <v>0</v>
      </c>
      <c r="J434" s="288">
        <f t="shared" si="31"/>
        <v>0</v>
      </c>
      <c r="K434" s="316"/>
      <c r="L434" s="27" t="s">
        <v>14</v>
      </c>
      <c r="M434" s="52" t="s">
        <v>15</v>
      </c>
      <c r="N434" s="116" t="s">
        <v>105</v>
      </c>
      <c r="O434" s="250" t="s">
        <v>328</v>
      </c>
      <c r="P434" s="57" t="s">
        <v>930</v>
      </c>
      <c r="Q434" s="28">
        <v>33</v>
      </c>
      <c r="R434" s="13">
        <v>27</v>
      </c>
      <c r="S434" s="470"/>
    </row>
    <row r="435" spans="1:19" x14ac:dyDescent="0.15">
      <c r="A435" s="781"/>
      <c r="B435" s="782"/>
      <c r="C435" s="588" t="s">
        <v>779</v>
      </c>
      <c r="D435" s="383">
        <v>17</v>
      </c>
      <c r="E435" s="373"/>
      <c r="F435" s="154"/>
      <c r="G435" s="154"/>
      <c r="H435" s="154"/>
      <c r="I435" s="155">
        <f t="shared" si="30"/>
        <v>0</v>
      </c>
      <c r="J435" s="299">
        <f t="shared" si="31"/>
        <v>0</v>
      </c>
      <c r="K435" s="339"/>
      <c r="L435" s="40" t="s">
        <v>14</v>
      </c>
      <c r="M435" s="167" t="s">
        <v>95</v>
      </c>
      <c r="N435" s="168" t="s">
        <v>105</v>
      </c>
      <c r="O435" s="172" t="s">
        <v>328</v>
      </c>
      <c r="P435" s="182" t="s">
        <v>931</v>
      </c>
      <c r="Q435" s="73">
        <v>10</v>
      </c>
      <c r="R435" s="41">
        <v>10</v>
      </c>
      <c r="S435" s="479"/>
    </row>
    <row r="436" spans="1:19" x14ac:dyDescent="0.15">
      <c r="A436" s="803"/>
      <c r="B436" s="805"/>
      <c r="C436" s="591" t="s">
        <v>780</v>
      </c>
      <c r="D436" s="376">
        <v>34</v>
      </c>
      <c r="E436" s="377"/>
      <c r="F436" s="177"/>
      <c r="G436" s="177"/>
      <c r="H436" s="177"/>
      <c r="I436" s="122">
        <f t="shared" si="30"/>
        <v>0</v>
      </c>
      <c r="J436" s="290">
        <f t="shared" si="31"/>
        <v>0</v>
      </c>
      <c r="K436" s="321"/>
      <c r="L436" s="31" t="s">
        <v>14</v>
      </c>
      <c r="M436" s="53" t="s">
        <v>15</v>
      </c>
      <c r="N436" s="127" t="s">
        <v>105</v>
      </c>
      <c r="O436" s="253" t="s">
        <v>478</v>
      </c>
      <c r="P436" s="58" t="s">
        <v>932</v>
      </c>
      <c r="Q436" s="51">
        <v>11</v>
      </c>
      <c r="R436" s="14">
        <v>11</v>
      </c>
      <c r="S436" s="476"/>
    </row>
    <row r="437" spans="1:19" x14ac:dyDescent="0.15">
      <c r="A437" s="462" t="s">
        <v>501</v>
      </c>
      <c r="B437" s="464" t="s">
        <v>781</v>
      </c>
      <c r="C437" s="601" t="s">
        <v>766</v>
      </c>
      <c r="D437" s="54">
        <v>5</v>
      </c>
      <c r="E437" s="363"/>
      <c r="F437" s="149"/>
      <c r="G437" s="149"/>
      <c r="H437" s="149"/>
      <c r="I437" s="148">
        <f t="shared" si="30"/>
        <v>0</v>
      </c>
      <c r="J437" s="293">
        <f t="shared" si="31"/>
        <v>0</v>
      </c>
      <c r="K437" s="22"/>
      <c r="L437" s="5" t="s">
        <v>487</v>
      </c>
      <c r="M437" s="53" t="s">
        <v>15</v>
      </c>
      <c r="N437" s="5" t="s">
        <v>105</v>
      </c>
      <c r="O437" s="6" t="s">
        <v>16</v>
      </c>
      <c r="P437" s="3" t="s">
        <v>560</v>
      </c>
      <c r="Q437" s="3">
        <v>42</v>
      </c>
      <c r="R437" s="3">
        <v>37</v>
      </c>
      <c r="S437" s="183" t="s">
        <v>981</v>
      </c>
    </row>
    <row r="438" spans="1:19" ht="12.75" customHeight="1" x14ac:dyDescent="0.15">
      <c r="A438" s="749" t="s">
        <v>238</v>
      </c>
      <c r="B438" s="751" t="s">
        <v>13</v>
      </c>
      <c r="C438" s="589" t="s">
        <v>933</v>
      </c>
      <c r="D438" s="369">
        <v>25</v>
      </c>
      <c r="E438" s="370"/>
      <c r="F438" s="115"/>
      <c r="G438" s="115"/>
      <c r="H438" s="115"/>
      <c r="I438" s="69">
        <f t="shared" si="30"/>
        <v>0</v>
      </c>
      <c r="J438" s="288">
        <f t="shared" si="31"/>
        <v>0</v>
      </c>
      <c r="K438" s="316"/>
      <c r="L438" s="27" t="s">
        <v>14</v>
      </c>
      <c r="M438" s="52">
        <v>3.4</v>
      </c>
      <c r="N438" s="116" t="s">
        <v>105</v>
      </c>
      <c r="O438" s="250" t="s">
        <v>332</v>
      </c>
      <c r="P438" s="57" t="s">
        <v>125</v>
      </c>
      <c r="Q438" s="28">
        <v>36</v>
      </c>
      <c r="R438" s="13">
        <v>32</v>
      </c>
      <c r="S438" s="481"/>
    </row>
    <row r="439" spans="1:19" ht="12.75" customHeight="1" x14ac:dyDescent="0.15">
      <c r="A439" s="781"/>
      <c r="B439" s="806"/>
      <c r="C439" s="590" t="s">
        <v>934</v>
      </c>
      <c r="D439" s="382">
        <v>23</v>
      </c>
      <c r="E439" s="374"/>
      <c r="F439" s="134"/>
      <c r="G439" s="134"/>
      <c r="H439" s="134"/>
      <c r="I439" s="70">
        <f t="shared" si="30"/>
        <v>0</v>
      </c>
      <c r="J439" s="166">
        <f t="shared" si="31"/>
        <v>0</v>
      </c>
      <c r="K439" s="318"/>
      <c r="L439" s="30" t="s">
        <v>14</v>
      </c>
      <c r="M439" s="55">
        <v>3.4</v>
      </c>
      <c r="N439" s="136" t="s">
        <v>105</v>
      </c>
      <c r="O439" s="170" t="s">
        <v>332</v>
      </c>
      <c r="P439" s="137" t="s">
        <v>630</v>
      </c>
      <c r="Q439" s="56">
        <v>54</v>
      </c>
      <c r="R439" s="44">
        <v>51</v>
      </c>
      <c r="S439" s="478"/>
    </row>
    <row r="440" spans="1:19" ht="12.75" customHeight="1" x14ac:dyDescent="0.15">
      <c r="A440" s="750"/>
      <c r="B440" s="487" t="s">
        <v>987</v>
      </c>
      <c r="C440" s="585" t="s">
        <v>988</v>
      </c>
      <c r="D440" s="379">
        <v>19</v>
      </c>
      <c r="E440" s="372"/>
      <c r="F440" s="185"/>
      <c r="G440" s="185"/>
      <c r="H440" s="185"/>
      <c r="I440" s="68">
        <f t="shared" si="30"/>
        <v>0</v>
      </c>
      <c r="J440" s="237">
        <f t="shared" si="31"/>
        <v>0</v>
      </c>
      <c r="K440" s="326"/>
      <c r="L440" s="37" t="s">
        <v>14</v>
      </c>
      <c r="M440" s="196">
        <v>3</v>
      </c>
      <c r="N440" s="197" t="s">
        <v>105</v>
      </c>
      <c r="O440" s="82" t="s">
        <v>332</v>
      </c>
      <c r="P440" s="83" t="s">
        <v>630</v>
      </c>
      <c r="Q440" s="59">
        <v>99</v>
      </c>
      <c r="R440" s="35">
        <v>65</v>
      </c>
      <c r="S440" s="471"/>
    </row>
    <row r="441" spans="1:19" x14ac:dyDescent="0.15">
      <c r="A441" s="462" t="s">
        <v>782</v>
      </c>
      <c r="B441" s="463" t="s">
        <v>783</v>
      </c>
      <c r="C441" s="432" t="s">
        <v>118</v>
      </c>
      <c r="D441" s="32">
        <v>13</v>
      </c>
      <c r="E441" s="363"/>
      <c r="F441" s="149"/>
      <c r="G441" s="149"/>
      <c r="H441" s="149"/>
      <c r="I441" s="148">
        <f t="shared" si="30"/>
        <v>0</v>
      </c>
      <c r="J441" s="293">
        <f t="shared" si="31"/>
        <v>0</v>
      </c>
      <c r="K441" s="324"/>
      <c r="L441" s="5" t="s">
        <v>14</v>
      </c>
      <c r="M441" s="2" t="s">
        <v>95</v>
      </c>
      <c r="N441" s="15" t="s">
        <v>105</v>
      </c>
      <c r="O441" s="265" t="s">
        <v>784</v>
      </c>
      <c r="P441" s="33" t="s">
        <v>585</v>
      </c>
      <c r="Q441" s="6">
        <v>134</v>
      </c>
      <c r="R441" s="3">
        <v>60</v>
      </c>
      <c r="S441" s="474"/>
    </row>
    <row r="442" spans="1:19" x14ac:dyDescent="0.15">
      <c r="A442" s="563" t="s">
        <v>785</v>
      </c>
      <c r="B442" s="565" t="s">
        <v>786</v>
      </c>
      <c r="C442" s="588" t="s">
        <v>303</v>
      </c>
      <c r="D442" s="383">
        <v>5</v>
      </c>
      <c r="E442" s="373"/>
      <c r="F442" s="154"/>
      <c r="G442" s="154"/>
      <c r="H442" s="154"/>
      <c r="I442" s="155">
        <f t="shared" si="30"/>
        <v>0</v>
      </c>
      <c r="J442" s="299">
        <f t="shared" si="31"/>
        <v>0</v>
      </c>
      <c r="K442" s="339"/>
      <c r="L442" s="40" t="s">
        <v>14</v>
      </c>
      <c r="M442" s="167" t="s">
        <v>95</v>
      </c>
      <c r="N442" s="168" t="s">
        <v>105</v>
      </c>
      <c r="O442" s="172" t="s">
        <v>787</v>
      </c>
      <c r="P442" s="182" t="s">
        <v>585</v>
      </c>
      <c r="Q442" s="73">
        <v>59</v>
      </c>
      <c r="R442" s="41">
        <v>28</v>
      </c>
      <c r="S442" s="479"/>
    </row>
    <row r="443" spans="1:19" x14ac:dyDescent="0.15">
      <c r="A443" s="571" t="s">
        <v>237</v>
      </c>
      <c r="B443" s="573" t="s">
        <v>118</v>
      </c>
      <c r="C443" s="589" t="s">
        <v>119</v>
      </c>
      <c r="D443" s="369">
        <v>25</v>
      </c>
      <c r="E443" s="370"/>
      <c r="F443" s="115"/>
      <c r="G443" s="115"/>
      <c r="H443" s="115"/>
      <c r="I443" s="69">
        <f t="shared" si="30"/>
        <v>0</v>
      </c>
      <c r="J443" s="288">
        <f t="shared" si="31"/>
        <v>0</v>
      </c>
      <c r="K443" s="316"/>
      <c r="L443" s="27" t="s">
        <v>14</v>
      </c>
      <c r="M443" s="52">
        <v>3.2</v>
      </c>
      <c r="N443" s="116" t="s">
        <v>105</v>
      </c>
      <c r="O443" s="250" t="s">
        <v>94</v>
      </c>
      <c r="P443" s="57" t="s">
        <v>935</v>
      </c>
      <c r="Q443" s="28">
        <v>21</v>
      </c>
      <c r="R443" s="13">
        <v>21</v>
      </c>
      <c r="S443" s="481"/>
    </row>
    <row r="444" spans="1:19" x14ac:dyDescent="0.15">
      <c r="A444" s="462" t="s">
        <v>240</v>
      </c>
      <c r="B444" s="463" t="s">
        <v>241</v>
      </c>
      <c r="C444" s="432" t="s">
        <v>242</v>
      </c>
      <c r="D444" s="32">
        <v>16</v>
      </c>
      <c r="E444" s="363"/>
      <c r="F444" s="149"/>
      <c r="G444" s="149"/>
      <c r="H444" s="149"/>
      <c r="I444" s="148">
        <f t="shared" si="30"/>
        <v>0</v>
      </c>
      <c r="J444" s="293">
        <f t="shared" si="31"/>
        <v>0</v>
      </c>
      <c r="K444" s="324"/>
      <c r="L444" s="5" t="s">
        <v>14</v>
      </c>
      <c r="M444" s="2" t="s">
        <v>15</v>
      </c>
      <c r="N444" s="15" t="s">
        <v>105</v>
      </c>
      <c r="O444" s="265" t="s">
        <v>788</v>
      </c>
      <c r="P444" s="33" t="s">
        <v>936</v>
      </c>
      <c r="Q444" s="6">
        <v>80</v>
      </c>
      <c r="R444" s="3">
        <v>72</v>
      </c>
      <c r="S444" s="474"/>
    </row>
    <row r="445" spans="1:19" x14ac:dyDescent="0.15">
      <c r="A445" s="462" t="s">
        <v>239</v>
      </c>
      <c r="B445" s="463" t="s">
        <v>481</v>
      </c>
      <c r="C445" s="432" t="s">
        <v>482</v>
      </c>
      <c r="D445" s="32">
        <v>23</v>
      </c>
      <c r="E445" s="363"/>
      <c r="F445" s="149"/>
      <c r="G445" s="149"/>
      <c r="H445" s="149"/>
      <c r="I445" s="148">
        <f t="shared" si="30"/>
        <v>0</v>
      </c>
      <c r="J445" s="293">
        <f t="shared" si="31"/>
        <v>0</v>
      </c>
      <c r="K445" s="324"/>
      <c r="L445" s="5" t="s">
        <v>14</v>
      </c>
      <c r="M445" s="2" t="s">
        <v>15</v>
      </c>
      <c r="N445" s="15" t="s">
        <v>105</v>
      </c>
      <c r="O445" s="265" t="s">
        <v>335</v>
      </c>
      <c r="P445" s="33" t="s">
        <v>937</v>
      </c>
      <c r="Q445" s="6">
        <v>76</v>
      </c>
      <c r="R445" s="3">
        <v>41</v>
      </c>
      <c r="S445" s="474"/>
    </row>
    <row r="446" spans="1:19" x14ac:dyDescent="0.15">
      <c r="A446" s="462" t="s">
        <v>789</v>
      </c>
      <c r="B446" s="463" t="s">
        <v>119</v>
      </c>
      <c r="C446" s="432" t="s">
        <v>482</v>
      </c>
      <c r="D446" s="32">
        <v>40</v>
      </c>
      <c r="E446" s="363"/>
      <c r="F446" s="149"/>
      <c r="G446" s="149"/>
      <c r="H446" s="149"/>
      <c r="I446" s="148">
        <f t="shared" si="30"/>
        <v>0</v>
      </c>
      <c r="J446" s="293">
        <f t="shared" si="31"/>
        <v>0</v>
      </c>
      <c r="K446" s="324"/>
      <c r="L446" s="5" t="s">
        <v>14</v>
      </c>
      <c r="M446" s="2">
        <v>3.2</v>
      </c>
      <c r="N446" s="15" t="s">
        <v>268</v>
      </c>
      <c r="O446" s="265" t="s">
        <v>1125</v>
      </c>
      <c r="P446" s="33" t="s">
        <v>790</v>
      </c>
      <c r="Q446" s="6">
        <v>132</v>
      </c>
      <c r="R446" s="3">
        <v>61</v>
      </c>
      <c r="S446" s="474"/>
    </row>
    <row r="447" spans="1:19" x14ac:dyDescent="0.15">
      <c r="A447" s="462" t="s">
        <v>232</v>
      </c>
      <c r="B447" s="463" t="s">
        <v>329</v>
      </c>
      <c r="C447" s="432" t="s">
        <v>119</v>
      </c>
      <c r="D447" s="32">
        <v>25</v>
      </c>
      <c r="E447" s="363"/>
      <c r="F447" s="149"/>
      <c r="G447" s="149"/>
      <c r="H447" s="149"/>
      <c r="I447" s="148">
        <f t="shared" si="30"/>
        <v>0</v>
      </c>
      <c r="J447" s="293">
        <f t="shared" si="31"/>
        <v>0</v>
      </c>
      <c r="K447" s="324"/>
      <c r="L447" s="5" t="s">
        <v>14</v>
      </c>
      <c r="M447" s="2" t="s">
        <v>15</v>
      </c>
      <c r="N447" s="15" t="s">
        <v>105</v>
      </c>
      <c r="O447" s="265" t="s">
        <v>976</v>
      </c>
      <c r="P447" s="33" t="s">
        <v>938</v>
      </c>
      <c r="Q447" s="6">
        <v>35</v>
      </c>
      <c r="R447" s="2" t="s">
        <v>973</v>
      </c>
      <c r="S447" s="474"/>
    </row>
    <row r="448" spans="1:19" x14ac:dyDescent="0.15">
      <c r="A448" s="560" t="s">
        <v>791</v>
      </c>
      <c r="B448" s="564" t="s">
        <v>260</v>
      </c>
      <c r="C448" s="584" t="s">
        <v>118</v>
      </c>
      <c r="D448" s="365">
        <v>24</v>
      </c>
      <c r="E448" s="375"/>
      <c r="F448" s="180"/>
      <c r="G448" s="180"/>
      <c r="H448" s="180"/>
      <c r="I448" s="99">
        <f t="shared" si="30"/>
        <v>0</v>
      </c>
      <c r="J448" s="497">
        <f t="shared" si="31"/>
        <v>0</v>
      </c>
      <c r="K448" s="366"/>
      <c r="L448" s="46" t="s">
        <v>14</v>
      </c>
      <c r="M448" s="385">
        <v>3</v>
      </c>
      <c r="N448" s="367" t="s">
        <v>268</v>
      </c>
      <c r="O448" s="233" t="s">
        <v>792</v>
      </c>
      <c r="P448" s="47" t="s">
        <v>125</v>
      </c>
      <c r="Q448" s="64">
        <v>29</v>
      </c>
      <c r="R448" s="16">
        <v>28</v>
      </c>
      <c r="S448" s="475"/>
    </row>
    <row r="449" spans="1:19" x14ac:dyDescent="0.15">
      <c r="A449" s="560" t="s">
        <v>1026</v>
      </c>
      <c r="B449" s="564" t="s">
        <v>1027</v>
      </c>
      <c r="C449" s="584" t="s">
        <v>136</v>
      </c>
      <c r="D449" s="365">
        <v>15</v>
      </c>
      <c r="E449" s="375"/>
      <c r="F449" s="180"/>
      <c r="G449" s="180"/>
      <c r="H449" s="180"/>
      <c r="I449" s="99">
        <f t="shared" si="30"/>
        <v>0</v>
      </c>
      <c r="J449" s="497">
        <f t="shared" si="31"/>
        <v>0</v>
      </c>
      <c r="K449" s="366"/>
      <c r="L449" s="46" t="s">
        <v>20</v>
      </c>
      <c r="M449" s="385" t="s">
        <v>15</v>
      </c>
      <c r="N449" s="367" t="s">
        <v>268</v>
      </c>
      <c r="O449" s="233" t="s">
        <v>472</v>
      </c>
      <c r="P449" s="47" t="s">
        <v>1028</v>
      </c>
      <c r="Q449" s="64">
        <v>44</v>
      </c>
      <c r="R449" s="16">
        <v>26</v>
      </c>
      <c r="S449" s="475"/>
    </row>
    <row r="450" spans="1:19" x14ac:dyDescent="0.15">
      <c r="A450" s="749" t="s">
        <v>793</v>
      </c>
      <c r="B450" s="751" t="s">
        <v>794</v>
      </c>
      <c r="C450" s="584" t="s">
        <v>794</v>
      </c>
      <c r="D450" s="539">
        <v>38</v>
      </c>
      <c r="E450" s="370"/>
      <c r="F450" s="115"/>
      <c r="G450" s="115"/>
      <c r="H450" s="115"/>
      <c r="I450" s="69">
        <f t="shared" si="30"/>
        <v>0</v>
      </c>
      <c r="J450" s="288">
        <f t="shared" si="31"/>
        <v>0</v>
      </c>
      <c r="K450" s="316"/>
      <c r="L450" s="27" t="s">
        <v>14</v>
      </c>
      <c r="M450" s="131" t="s">
        <v>15</v>
      </c>
      <c r="N450" s="116" t="s">
        <v>268</v>
      </c>
      <c r="O450" s="250" t="s">
        <v>795</v>
      </c>
      <c r="P450" s="47" t="s">
        <v>585</v>
      </c>
      <c r="Q450" s="542">
        <v>25</v>
      </c>
      <c r="R450" s="541">
        <v>25</v>
      </c>
      <c r="S450" s="470"/>
    </row>
    <row r="451" spans="1:19" x14ac:dyDescent="0.15">
      <c r="A451" s="781"/>
      <c r="B451" s="782"/>
      <c r="C451" s="592" t="s">
        <v>121</v>
      </c>
      <c r="D451" s="543">
        <v>28</v>
      </c>
      <c r="E451" s="374"/>
      <c r="F451" s="134"/>
      <c r="G451" s="134"/>
      <c r="H451" s="134"/>
      <c r="I451" s="70">
        <f t="shared" si="30"/>
        <v>0</v>
      </c>
      <c r="J451" s="166">
        <f t="shared" si="31"/>
        <v>0</v>
      </c>
      <c r="K451" s="318"/>
      <c r="L451" s="30" t="s">
        <v>14</v>
      </c>
      <c r="M451" s="184">
        <v>3.3</v>
      </c>
      <c r="N451" s="136" t="s">
        <v>268</v>
      </c>
      <c r="O451" s="170" t="s">
        <v>795</v>
      </c>
      <c r="P451" s="159" t="s">
        <v>796</v>
      </c>
      <c r="Q451" s="540">
        <v>31</v>
      </c>
      <c r="R451" s="451">
        <v>28</v>
      </c>
      <c r="S451" s="478"/>
    </row>
    <row r="452" spans="1:19" x14ac:dyDescent="0.15">
      <c r="A452" s="462" t="s">
        <v>797</v>
      </c>
      <c r="B452" s="463" t="s">
        <v>241</v>
      </c>
      <c r="C452" s="432" t="s">
        <v>798</v>
      </c>
      <c r="D452" s="32">
        <v>24</v>
      </c>
      <c r="E452" s="363"/>
      <c r="F452" s="149"/>
      <c r="G452" s="149"/>
      <c r="H452" s="149"/>
      <c r="I452" s="148">
        <f t="shared" si="30"/>
        <v>0</v>
      </c>
      <c r="J452" s="293">
        <f t="shared" si="31"/>
        <v>0</v>
      </c>
      <c r="K452" s="324"/>
      <c r="L452" s="5" t="s">
        <v>14</v>
      </c>
      <c r="M452" s="384" t="s">
        <v>95</v>
      </c>
      <c r="N452" s="15" t="s">
        <v>105</v>
      </c>
      <c r="O452" s="265" t="s">
        <v>799</v>
      </c>
      <c r="P452" s="33" t="s">
        <v>1127</v>
      </c>
      <c r="Q452" s="6">
        <v>158</v>
      </c>
      <c r="R452" s="3">
        <v>114</v>
      </c>
      <c r="S452" s="474"/>
    </row>
    <row r="453" spans="1:19" x14ac:dyDescent="0.15">
      <c r="A453" s="462" t="s">
        <v>800</v>
      </c>
      <c r="B453" s="463" t="s">
        <v>204</v>
      </c>
      <c r="C453" s="432" t="s">
        <v>121</v>
      </c>
      <c r="D453" s="32">
        <v>7</v>
      </c>
      <c r="E453" s="363"/>
      <c r="F453" s="149"/>
      <c r="G453" s="149"/>
      <c r="H453" s="149"/>
      <c r="I453" s="148">
        <f t="shared" si="30"/>
        <v>0</v>
      </c>
      <c r="J453" s="293">
        <f t="shared" si="31"/>
        <v>0</v>
      </c>
      <c r="K453" s="324"/>
      <c r="L453" s="5" t="s">
        <v>14</v>
      </c>
      <c r="M453" s="384" t="s">
        <v>15</v>
      </c>
      <c r="N453" s="15" t="s">
        <v>268</v>
      </c>
      <c r="O453" s="265" t="s">
        <v>787</v>
      </c>
      <c r="P453" s="33" t="s">
        <v>125</v>
      </c>
      <c r="Q453" s="6">
        <v>150</v>
      </c>
      <c r="R453" s="3">
        <v>27</v>
      </c>
      <c r="S453" s="474"/>
    </row>
    <row r="454" spans="1:19" x14ac:dyDescent="0.15">
      <c r="A454" s="781" t="s">
        <v>803</v>
      </c>
      <c r="B454" s="782" t="s">
        <v>210</v>
      </c>
      <c r="C454" s="588" t="s">
        <v>122</v>
      </c>
      <c r="D454" s="383">
        <v>27</v>
      </c>
      <c r="E454" s="373"/>
      <c r="F454" s="154"/>
      <c r="G454" s="154"/>
      <c r="H454" s="154"/>
      <c r="I454" s="155">
        <f t="shared" si="30"/>
        <v>0</v>
      </c>
      <c r="J454" s="299">
        <f t="shared" si="31"/>
        <v>0</v>
      </c>
      <c r="K454" s="339"/>
      <c r="L454" s="40" t="s">
        <v>14</v>
      </c>
      <c r="M454" s="181" t="s">
        <v>15</v>
      </c>
      <c r="N454" s="168" t="s">
        <v>268</v>
      </c>
      <c r="O454" s="172" t="s">
        <v>787</v>
      </c>
      <c r="P454" s="182" t="s">
        <v>585</v>
      </c>
      <c r="Q454" s="73">
        <v>296</v>
      </c>
      <c r="R454" s="41">
        <v>52</v>
      </c>
      <c r="S454" s="479"/>
    </row>
    <row r="455" spans="1:19" x14ac:dyDescent="0.15">
      <c r="A455" s="781"/>
      <c r="B455" s="782"/>
      <c r="C455" s="590" t="s">
        <v>804</v>
      </c>
      <c r="D455" s="382">
        <v>16</v>
      </c>
      <c r="E455" s="374"/>
      <c r="F455" s="134"/>
      <c r="G455" s="134"/>
      <c r="H455" s="134"/>
      <c r="I455" s="70">
        <f t="shared" si="30"/>
        <v>0</v>
      </c>
      <c r="J455" s="166">
        <f t="shared" si="31"/>
        <v>0</v>
      </c>
      <c r="K455" s="318"/>
      <c r="L455" s="30" t="s">
        <v>14</v>
      </c>
      <c r="M455" s="135" t="s">
        <v>15</v>
      </c>
      <c r="N455" s="136" t="s">
        <v>268</v>
      </c>
      <c r="O455" s="170" t="s">
        <v>787</v>
      </c>
      <c r="P455" s="137" t="s">
        <v>585</v>
      </c>
      <c r="Q455" s="56">
        <v>119</v>
      </c>
      <c r="R455" s="44">
        <v>42</v>
      </c>
      <c r="S455" s="478"/>
    </row>
    <row r="456" spans="1:19" ht="12" thickBot="1" x14ac:dyDescent="0.2">
      <c r="A456" s="750"/>
      <c r="B456" s="752"/>
      <c r="C456" s="585" t="s">
        <v>805</v>
      </c>
      <c r="D456" s="379">
        <v>22</v>
      </c>
      <c r="E456" s="372"/>
      <c r="F456" s="185"/>
      <c r="G456" s="185"/>
      <c r="H456" s="185"/>
      <c r="I456" s="68">
        <f t="shared" si="30"/>
        <v>0</v>
      </c>
      <c r="J456" s="237">
        <f t="shared" si="31"/>
        <v>0</v>
      </c>
      <c r="K456" s="326"/>
      <c r="L456" s="37" t="s">
        <v>14</v>
      </c>
      <c r="M456" s="196" t="s">
        <v>15</v>
      </c>
      <c r="N456" s="197" t="s">
        <v>268</v>
      </c>
      <c r="O456" s="82" t="s">
        <v>787</v>
      </c>
      <c r="P456" s="83" t="s">
        <v>585</v>
      </c>
      <c r="Q456" s="59">
        <v>336</v>
      </c>
      <c r="R456" s="35">
        <v>44</v>
      </c>
      <c r="S456" s="471"/>
    </row>
    <row r="457" spans="1:19" ht="12" thickBot="1" x14ac:dyDescent="0.2">
      <c r="A457" s="766" t="s">
        <v>852</v>
      </c>
      <c r="B457" s="767"/>
      <c r="C457" s="767"/>
      <c r="D457" s="341"/>
      <c r="E457" s="341">
        <f>SUM(E370:E456)</f>
        <v>0</v>
      </c>
      <c r="F457" s="341">
        <f>SUM(F370:F456)</f>
        <v>0</v>
      </c>
      <c r="G457" s="341">
        <f>SUM(G370:G456)</f>
        <v>0</v>
      </c>
      <c r="H457" s="341">
        <f>SUM(H370:H456)</f>
        <v>0</v>
      </c>
      <c r="I457" s="341">
        <f t="shared" si="30"/>
        <v>0</v>
      </c>
      <c r="J457" s="342">
        <f t="shared" si="31"/>
        <v>0</v>
      </c>
      <c r="K457" s="386"/>
      <c r="L457" s="7"/>
      <c r="M457" s="211"/>
      <c r="N457" s="212"/>
      <c r="O457" s="172"/>
      <c r="P457" s="172"/>
      <c r="Q457" s="72"/>
    </row>
    <row r="458" spans="1:19" x14ac:dyDescent="0.15">
      <c r="A458" s="315"/>
      <c r="B458" s="315"/>
      <c r="C458" s="315"/>
      <c r="D458" s="315"/>
      <c r="E458" s="315"/>
      <c r="F458" s="315"/>
      <c r="G458" s="315"/>
      <c r="H458" s="315"/>
      <c r="I458" s="315"/>
      <c r="J458" s="315"/>
      <c r="K458" s="315"/>
      <c r="L458" s="315"/>
      <c r="M458" s="315"/>
      <c r="N458" s="387"/>
      <c r="O458" s="314"/>
      <c r="P458" s="315"/>
      <c r="Q458" s="315"/>
      <c r="R458" s="315"/>
      <c r="S458" s="315"/>
    </row>
    <row r="459" spans="1:19" x14ac:dyDescent="0.15">
      <c r="A459" s="358" t="s">
        <v>336</v>
      </c>
      <c r="B459" s="359"/>
      <c r="C459" s="360"/>
      <c r="D459" s="361"/>
      <c r="E459" s="362"/>
      <c r="F459" s="362"/>
      <c r="G459" s="362"/>
      <c r="H459" s="362"/>
      <c r="I459" s="362"/>
      <c r="J459" s="362"/>
      <c r="K459" s="461" t="s">
        <v>1058</v>
      </c>
      <c r="L459" s="311"/>
      <c r="M459" s="357"/>
      <c r="N459" s="312"/>
      <c r="O459" s="313"/>
      <c r="P459" s="315"/>
      <c r="Q459" s="315"/>
      <c r="R459" s="315"/>
      <c r="S459" s="315"/>
    </row>
    <row r="460" spans="1:19" x14ac:dyDescent="0.15">
      <c r="A460" s="792" t="s">
        <v>7</v>
      </c>
      <c r="B460" s="790" t="s">
        <v>8</v>
      </c>
      <c r="C460" s="790" t="s">
        <v>9</v>
      </c>
      <c r="D460" s="558" t="s">
        <v>10</v>
      </c>
      <c r="E460" s="790" t="s">
        <v>0</v>
      </c>
      <c r="F460" s="790"/>
      <c r="G460" s="790" t="s">
        <v>1</v>
      </c>
      <c r="H460" s="790"/>
      <c r="I460" s="790" t="s">
        <v>2</v>
      </c>
      <c r="J460" s="791"/>
      <c r="K460" s="786" t="s">
        <v>266</v>
      </c>
      <c r="L460" s="758" t="s">
        <v>99</v>
      </c>
      <c r="M460" s="758"/>
      <c r="N460" s="758" t="s">
        <v>100</v>
      </c>
      <c r="O460" s="758"/>
      <c r="P460" s="569" t="s">
        <v>101</v>
      </c>
      <c r="Q460" s="759" t="s">
        <v>872</v>
      </c>
      <c r="R460" s="759"/>
      <c r="S460" s="569" t="s">
        <v>342</v>
      </c>
    </row>
    <row r="461" spans="1:19" ht="46.5" x14ac:dyDescent="0.15">
      <c r="A461" s="793"/>
      <c r="B461" s="794"/>
      <c r="C461" s="794"/>
      <c r="D461" s="388" t="s">
        <v>343</v>
      </c>
      <c r="E461" s="562" t="s">
        <v>10</v>
      </c>
      <c r="F461" s="562" t="s">
        <v>4</v>
      </c>
      <c r="G461" s="562" t="s">
        <v>10</v>
      </c>
      <c r="H461" s="562" t="s">
        <v>4</v>
      </c>
      <c r="I461" s="562" t="s">
        <v>3</v>
      </c>
      <c r="J461" s="596" t="s">
        <v>4</v>
      </c>
      <c r="K461" s="787"/>
      <c r="L461" s="569" t="s">
        <v>102</v>
      </c>
      <c r="M461" s="569" t="s">
        <v>103</v>
      </c>
      <c r="N461" s="111" t="s">
        <v>1032</v>
      </c>
      <c r="O461" s="245" t="s">
        <v>104</v>
      </c>
      <c r="P461" s="246"/>
      <c r="Q461" s="247" t="s">
        <v>11</v>
      </c>
      <c r="R461" s="248" t="s">
        <v>12</v>
      </c>
      <c r="S461" s="246"/>
    </row>
    <row r="462" spans="1:19" x14ac:dyDescent="0.15">
      <c r="A462" s="462" t="s">
        <v>245</v>
      </c>
      <c r="B462" s="463" t="s">
        <v>241</v>
      </c>
      <c r="C462" s="432" t="s">
        <v>118</v>
      </c>
      <c r="D462" s="231">
        <v>10</v>
      </c>
      <c r="E462" s="363"/>
      <c r="F462" s="149"/>
      <c r="G462" s="149"/>
      <c r="H462" s="149"/>
      <c r="I462" s="148">
        <f t="shared" ref="I462:I493" si="32">E462+G462</f>
        <v>0</v>
      </c>
      <c r="J462" s="293">
        <f t="shared" ref="J462:J493" si="33">F462+H462</f>
        <v>0</v>
      </c>
      <c r="K462" s="324"/>
      <c r="L462" s="5" t="s">
        <v>14</v>
      </c>
      <c r="M462" s="2" t="s">
        <v>95</v>
      </c>
      <c r="N462" s="15" t="s">
        <v>268</v>
      </c>
      <c r="O462" s="265" t="s">
        <v>338</v>
      </c>
      <c r="P462" s="33" t="s">
        <v>17</v>
      </c>
      <c r="Q462" s="6">
        <v>75</v>
      </c>
      <c r="R462" s="3">
        <v>68</v>
      </c>
      <c r="S462" s="474"/>
    </row>
    <row r="463" spans="1:19" x14ac:dyDescent="0.15">
      <c r="A463" s="749" t="s">
        <v>247</v>
      </c>
      <c r="B463" s="751" t="s">
        <v>118</v>
      </c>
      <c r="C463" s="589" t="s">
        <v>806</v>
      </c>
      <c r="D463" s="214">
        <v>9</v>
      </c>
      <c r="E463" s="370"/>
      <c r="F463" s="115"/>
      <c r="G463" s="115"/>
      <c r="H463" s="115"/>
      <c r="I463" s="69">
        <f t="shared" si="32"/>
        <v>0</v>
      </c>
      <c r="J463" s="288">
        <f t="shared" si="33"/>
        <v>0</v>
      </c>
      <c r="K463" s="316"/>
      <c r="L463" s="27" t="s">
        <v>14</v>
      </c>
      <c r="M463" s="52" t="s">
        <v>95</v>
      </c>
      <c r="N463" s="116" t="s">
        <v>268</v>
      </c>
      <c r="O463" s="250" t="s">
        <v>330</v>
      </c>
      <c r="P463" s="57" t="s">
        <v>939</v>
      </c>
      <c r="Q463" s="28">
        <v>96</v>
      </c>
      <c r="R463" s="13">
        <v>72</v>
      </c>
      <c r="S463" s="470"/>
    </row>
    <row r="464" spans="1:19" x14ac:dyDescent="0.15">
      <c r="A464" s="750"/>
      <c r="B464" s="752"/>
      <c r="C464" s="591" t="s">
        <v>807</v>
      </c>
      <c r="D464" s="217">
        <v>23</v>
      </c>
      <c r="E464" s="377"/>
      <c r="F464" s="177"/>
      <c r="G464" s="177"/>
      <c r="H464" s="177"/>
      <c r="I464" s="122">
        <f t="shared" si="32"/>
        <v>0</v>
      </c>
      <c r="J464" s="290">
        <f t="shared" si="33"/>
        <v>0</v>
      </c>
      <c r="K464" s="321"/>
      <c r="L464" s="31" t="s">
        <v>14</v>
      </c>
      <c r="M464" s="53" t="s">
        <v>95</v>
      </c>
      <c r="N464" s="127" t="s">
        <v>268</v>
      </c>
      <c r="O464" s="253" t="s">
        <v>330</v>
      </c>
      <c r="P464" s="58" t="s">
        <v>939</v>
      </c>
      <c r="Q464" s="51">
        <v>415</v>
      </c>
      <c r="R464" s="14">
        <v>237</v>
      </c>
      <c r="S464" s="476"/>
    </row>
    <row r="465" spans="1:19" x14ac:dyDescent="0.15">
      <c r="A465" s="561" t="s">
        <v>991</v>
      </c>
      <c r="B465" s="566" t="s">
        <v>992</v>
      </c>
      <c r="C465" s="585" t="s">
        <v>987</v>
      </c>
      <c r="D465" s="219">
        <v>94</v>
      </c>
      <c r="E465" s="372"/>
      <c r="F465" s="185"/>
      <c r="G465" s="185"/>
      <c r="H465" s="185"/>
      <c r="I465" s="68">
        <f t="shared" si="32"/>
        <v>0</v>
      </c>
      <c r="J465" s="237">
        <f t="shared" si="33"/>
        <v>0</v>
      </c>
      <c r="K465" s="326"/>
      <c r="L465" s="37" t="s">
        <v>14</v>
      </c>
      <c r="M465" s="195" t="s">
        <v>95</v>
      </c>
      <c r="N465" s="197" t="s">
        <v>268</v>
      </c>
      <c r="O465" s="82" t="s">
        <v>808</v>
      </c>
      <c r="P465" s="83" t="s">
        <v>993</v>
      </c>
      <c r="Q465" s="59">
        <v>692</v>
      </c>
      <c r="R465" s="35">
        <v>175</v>
      </c>
      <c r="S465" s="471"/>
    </row>
    <row r="466" spans="1:19" x14ac:dyDescent="0.15">
      <c r="A466" s="749" t="s">
        <v>337</v>
      </c>
      <c r="B466" s="751" t="s">
        <v>211</v>
      </c>
      <c r="C466" s="589" t="s">
        <v>483</v>
      </c>
      <c r="D466" s="214">
        <v>32</v>
      </c>
      <c r="E466" s="370"/>
      <c r="F466" s="115"/>
      <c r="G466" s="115"/>
      <c r="H466" s="115"/>
      <c r="I466" s="69">
        <f t="shared" si="32"/>
        <v>0</v>
      </c>
      <c r="J466" s="288">
        <f t="shared" si="33"/>
        <v>0</v>
      </c>
      <c r="K466" s="316"/>
      <c r="L466" s="27" t="s">
        <v>14</v>
      </c>
      <c r="M466" s="52" t="s">
        <v>95</v>
      </c>
      <c r="N466" s="116" t="s">
        <v>268</v>
      </c>
      <c r="O466" s="250" t="s">
        <v>1128</v>
      </c>
      <c r="P466" s="57" t="s">
        <v>1129</v>
      </c>
      <c r="Q466" s="28">
        <v>189</v>
      </c>
      <c r="R466" s="13">
        <v>146</v>
      </c>
      <c r="S466" s="470"/>
    </row>
    <row r="467" spans="1:19" x14ac:dyDescent="0.15">
      <c r="A467" s="750"/>
      <c r="B467" s="752"/>
      <c r="C467" s="585" t="s">
        <v>809</v>
      </c>
      <c r="D467" s="219">
        <v>15</v>
      </c>
      <c r="E467" s="372"/>
      <c r="F467" s="185"/>
      <c r="G467" s="185"/>
      <c r="H467" s="185"/>
      <c r="I467" s="68">
        <f t="shared" si="32"/>
        <v>0</v>
      </c>
      <c r="J467" s="237">
        <f t="shared" si="33"/>
        <v>0</v>
      </c>
      <c r="K467" s="326"/>
      <c r="L467" s="37" t="s">
        <v>14</v>
      </c>
      <c r="M467" s="195" t="s">
        <v>95</v>
      </c>
      <c r="N467" s="197" t="s">
        <v>268</v>
      </c>
      <c r="O467" s="250" t="s">
        <v>1128</v>
      </c>
      <c r="P467" s="83" t="s">
        <v>1129</v>
      </c>
      <c r="Q467" s="59">
        <v>183</v>
      </c>
      <c r="R467" s="35">
        <v>125</v>
      </c>
      <c r="S467" s="471"/>
    </row>
    <row r="468" spans="1:19" x14ac:dyDescent="0.15">
      <c r="A468" s="749" t="s">
        <v>810</v>
      </c>
      <c r="B468" s="751" t="s">
        <v>570</v>
      </c>
      <c r="C468" s="589" t="s">
        <v>570</v>
      </c>
      <c r="D468" s="214">
        <v>18</v>
      </c>
      <c r="E468" s="370"/>
      <c r="F468" s="115"/>
      <c r="G468" s="115"/>
      <c r="H468" s="115"/>
      <c r="I468" s="69">
        <f t="shared" si="32"/>
        <v>0</v>
      </c>
      <c r="J468" s="288">
        <f t="shared" si="33"/>
        <v>0</v>
      </c>
      <c r="K468" s="316"/>
      <c r="L468" s="27" t="s">
        <v>14</v>
      </c>
      <c r="M468" s="52" t="s">
        <v>95</v>
      </c>
      <c r="N468" s="116" t="s">
        <v>268</v>
      </c>
      <c r="O468" s="250" t="s">
        <v>1130</v>
      </c>
      <c r="P468" s="57" t="s">
        <v>811</v>
      </c>
      <c r="Q468" s="28">
        <v>71</v>
      </c>
      <c r="R468" s="13">
        <v>62</v>
      </c>
      <c r="S468" s="470"/>
    </row>
    <row r="469" spans="1:19" x14ac:dyDescent="0.15">
      <c r="A469" s="750"/>
      <c r="B469" s="752"/>
      <c r="C469" s="585" t="s">
        <v>119</v>
      </c>
      <c r="D469" s="219">
        <v>10</v>
      </c>
      <c r="E469" s="372"/>
      <c r="F469" s="185"/>
      <c r="G469" s="185"/>
      <c r="H469" s="185"/>
      <c r="I469" s="68">
        <f t="shared" si="32"/>
        <v>0</v>
      </c>
      <c r="J469" s="237">
        <f t="shared" si="33"/>
        <v>0</v>
      </c>
      <c r="K469" s="326"/>
      <c r="L469" s="37" t="s">
        <v>14</v>
      </c>
      <c r="M469" s="195" t="s">
        <v>95</v>
      </c>
      <c r="N469" s="197" t="s">
        <v>268</v>
      </c>
      <c r="O469" s="82" t="s">
        <v>1130</v>
      </c>
      <c r="P469" s="83" t="s">
        <v>811</v>
      </c>
      <c r="Q469" s="59">
        <v>123</v>
      </c>
      <c r="R469" s="35">
        <v>97</v>
      </c>
      <c r="S469" s="471"/>
    </row>
    <row r="470" spans="1:19" x14ac:dyDescent="0.15">
      <c r="A470" s="749" t="s">
        <v>246</v>
      </c>
      <c r="B470" s="751" t="s">
        <v>122</v>
      </c>
      <c r="C470" s="432" t="s">
        <v>122</v>
      </c>
      <c r="D470" s="32">
        <v>27</v>
      </c>
      <c r="E470" s="363"/>
      <c r="F470" s="149"/>
      <c r="G470" s="149"/>
      <c r="H470" s="149"/>
      <c r="I470" s="148">
        <f t="shared" si="32"/>
        <v>0</v>
      </c>
      <c r="J470" s="293">
        <f t="shared" si="33"/>
        <v>0</v>
      </c>
      <c r="K470" s="324"/>
      <c r="L470" s="5" t="s">
        <v>14</v>
      </c>
      <c r="M470" s="2" t="s">
        <v>95</v>
      </c>
      <c r="N470" s="15" t="s">
        <v>268</v>
      </c>
      <c r="O470" s="265" t="s">
        <v>1132</v>
      </c>
      <c r="P470" s="33" t="s">
        <v>585</v>
      </c>
      <c r="Q470" s="6">
        <v>24</v>
      </c>
      <c r="R470" s="3">
        <v>21</v>
      </c>
      <c r="S470" s="474"/>
    </row>
    <row r="471" spans="1:19" x14ac:dyDescent="0.15">
      <c r="A471" s="750"/>
      <c r="B471" s="752"/>
      <c r="C471" s="432" t="s">
        <v>751</v>
      </c>
      <c r="D471" s="32">
        <v>35</v>
      </c>
      <c r="E471" s="363"/>
      <c r="F471" s="149"/>
      <c r="G471" s="149"/>
      <c r="H471" s="149"/>
      <c r="I471" s="148">
        <f t="shared" si="32"/>
        <v>0</v>
      </c>
      <c r="J471" s="293">
        <f t="shared" si="33"/>
        <v>0</v>
      </c>
      <c r="K471" s="324"/>
      <c r="L471" s="5" t="s">
        <v>14</v>
      </c>
      <c r="M471" s="2" t="s">
        <v>95</v>
      </c>
      <c r="N471" s="15" t="s">
        <v>268</v>
      </c>
      <c r="O471" s="265" t="s">
        <v>1132</v>
      </c>
      <c r="P471" s="33" t="s">
        <v>585</v>
      </c>
      <c r="Q471" s="6">
        <v>23</v>
      </c>
      <c r="R471" s="3">
        <v>21</v>
      </c>
      <c r="S471" s="474"/>
    </row>
    <row r="472" spans="1:19" x14ac:dyDescent="0.15">
      <c r="A472" s="563" t="s">
        <v>994</v>
      </c>
      <c r="B472" s="565" t="s">
        <v>577</v>
      </c>
      <c r="C472" s="432" t="s">
        <v>1131</v>
      </c>
      <c r="D472" s="32">
        <v>70</v>
      </c>
      <c r="E472" s="363"/>
      <c r="F472" s="149"/>
      <c r="G472" s="149"/>
      <c r="H472" s="149"/>
      <c r="I472" s="148">
        <f t="shared" si="32"/>
        <v>0</v>
      </c>
      <c r="J472" s="293">
        <f t="shared" si="33"/>
        <v>0</v>
      </c>
      <c r="K472" s="324"/>
      <c r="L472" s="5" t="s">
        <v>14</v>
      </c>
      <c r="M472" s="2" t="s">
        <v>95</v>
      </c>
      <c r="N472" s="15" t="s">
        <v>268</v>
      </c>
      <c r="O472" s="265" t="s">
        <v>787</v>
      </c>
      <c r="P472" s="33" t="s">
        <v>995</v>
      </c>
      <c r="Q472" s="6">
        <v>249</v>
      </c>
      <c r="R472" s="3">
        <v>117</v>
      </c>
      <c r="S472" s="474"/>
    </row>
    <row r="473" spans="1:19" ht="13.5" customHeight="1" x14ac:dyDescent="0.15">
      <c r="A473" s="749" t="s">
        <v>244</v>
      </c>
      <c r="B473" s="751" t="s">
        <v>117</v>
      </c>
      <c r="C473" s="432" t="s">
        <v>568</v>
      </c>
      <c r="D473" s="32">
        <v>45</v>
      </c>
      <c r="E473" s="363"/>
      <c r="F473" s="149"/>
      <c r="G473" s="149"/>
      <c r="H473" s="149"/>
      <c r="I473" s="148">
        <f t="shared" si="32"/>
        <v>0</v>
      </c>
      <c r="J473" s="293">
        <f t="shared" si="33"/>
        <v>0</v>
      </c>
      <c r="K473" s="324"/>
      <c r="L473" s="5" t="s">
        <v>14</v>
      </c>
      <c r="M473" s="2" t="s">
        <v>95</v>
      </c>
      <c r="N473" s="15" t="s">
        <v>268</v>
      </c>
      <c r="O473" s="265" t="s">
        <v>1133</v>
      </c>
      <c r="P473" s="33" t="s">
        <v>585</v>
      </c>
      <c r="Q473" s="6">
        <v>36</v>
      </c>
      <c r="R473" s="3">
        <v>31</v>
      </c>
      <c r="S473" s="474"/>
    </row>
    <row r="474" spans="1:19" x14ac:dyDescent="0.15">
      <c r="A474" s="750"/>
      <c r="B474" s="752"/>
      <c r="C474" s="432" t="s">
        <v>645</v>
      </c>
      <c r="D474" s="231">
        <v>15</v>
      </c>
      <c r="E474" s="363"/>
      <c r="F474" s="149"/>
      <c r="G474" s="149"/>
      <c r="H474" s="149"/>
      <c r="I474" s="148">
        <f t="shared" si="32"/>
        <v>0</v>
      </c>
      <c r="J474" s="293">
        <f t="shared" si="33"/>
        <v>0</v>
      </c>
      <c r="K474" s="324"/>
      <c r="L474" s="5" t="s">
        <v>14</v>
      </c>
      <c r="M474" s="2" t="s">
        <v>95</v>
      </c>
      <c r="N474" s="15" t="s">
        <v>268</v>
      </c>
      <c r="O474" s="265" t="s">
        <v>1133</v>
      </c>
      <c r="P474" s="33" t="s">
        <v>585</v>
      </c>
      <c r="Q474" s="6">
        <v>8</v>
      </c>
      <c r="R474" s="3">
        <v>4</v>
      </c>
      <c r="S474" s="474"/>
    </row>
    <row r="475" spans="1:19" x14ac:dyDescent="0.15">
      <c r="A475" s="462" t="s">
        <v>489</v>
      </c>
      <c r="B475" s="464" t="s">
        <v>568</v>
      </c>
      <c r="C475" s="601" t="s">
        <v>813</v>
      </c>
      <c r="D475" s="60">
        <v>25</v>
      </c>
      <c r="E475" s="363"/>
      <c r="F475" s="149"/>
      <c r="G475" s="149"/>
      <c r="H475" s="149"/>
      <c r="I475" s="148">
        <f t="shared" si="32"/>
        <v>0</v>
      </c>
      <c r="J475" s="293">
        <f t="shared" si="33"/>
        <v>0</v>
      </c>
      <c r="K475" s="22"/>
      <c r="L475" s="5" t="s">
        <v>14</v>
      </c>
      <c r="M475" s="2" t="s">
        <v>95</v>
      </c>
      <c r="N475" s="15" t="s">
        <v>268</v>
      </c>
      <c r="O475" s="6" t="s">
        <v>508</v>
      </c>
      <c r="P475" s="6" t="s">
        <v>585</v>
      </c>
      <c r="Q475" s="3">
        <v>255</v>
      </c>
      <c r="R475" s="3">
        <v>140</v>
      </c>
      <c r="S475" s="6"/>
    </row>
    <row r="476" spans="1:19" x14ac:dyDescent="0.15">
      <c r="A476" s="462" t="s">
        <v>814</v>
      </c>
      <c r="B476" s="464" t="s">
        <v>211</v>
      </c>
      <c r="C476" s="601" t="s">
        <v>121</v>
      </c>
      <c r="D476" s="60">
        <v>20</v>
      </c>
      <c r="E476" s="363"/>
      <c r="F476" s="149"/>
      <c r="G476" s="149"/>
      <c r="H476" s="149"/>
      <c r="I476" s="148">
        <f t="shared" si="32"/>
        <v>0</v>
      </c>
      <c r="J476" s="293">
        <f t="shared" si="33"/>
        <v>0</v>
      </c>
      <c r="K476" s="22"/>
      <c r="L476" s="5" t="s">
        <v>14</v>
      </c>
      <c r="M476" s="2" t="s">
        <v>95</v>
      </c>
      <c r="N476" s="15" t="s">
        <v>268</v>
      </c>
      <c r="O476" s="265" t="s">
        <v>330</v>
      </c>
      <c r="P476" s="6" t="s">
        <v>815</v>
      </c>
      <c r="Q476" s="3">
        <v>124</v>
      </c>
      <c r="R476" s="3">
        <v>55</v>
      </c>
      <c r="S476" s="473"/>
    </row>
    <row r="477" spans="1:19" x14ac:dyDescent="0.15">
      <c r="A477" s="749" t="s">
        <v>816</v>
      </c>
      <c r="B477" s="783" t="s">
        <v>204</v>
      </c>
      <c r="C477" s="601" t="s">
        <v>204</v>
      </c>
      <c r="D477" s="60">
        <v>5</v>
      </c>
      <c r="E477" s="363"/>
      <c r="F477" s="149"/>
      <c r="G477" s="149"/>
      <c r="H477" s="149"/>
      <c r="I477" s="148">
        <f t="shared" si="32"/>
        <v>0</v>
      </c>
      <c r="J477" s="293">
        <f t="shared" si="33"/>
        <v>0</v>
      </c>
      <c r="K477" s="22"/>
      <c r="L477" s="5" t="s">
        <v>14</v>
      </c>
      <c r="M477" s="2" t="s">
        <v>95</v>
      </c>
      <c r="N477" s="15" t="s">
        <v>268</v>
      </c>
      <c r="O477" s="265" t="s">
        <v>330</v>
      </c>
      <c r="P477" s="6" t="s">
        <v>585</v>
      </c>
      <c r="Q477" s="3">
        <v>169</v>
      </c>
      <c r="R477" s="3">
        <v>53</v>
      </c>
      <c r="S477" s="473"/>
    </row>
    <row r="478" spans="1:19" x14ac:dyDescent="0.15">
      <c r="A478" s="750"/>
      <c r="B478" s="784"/>
      <c r="C478" s="601" t="s">
        <v>230</v>
      </c>
      <c r="D478" s="60">
        <v>12</v>
      </c>
      <c r="E478" s="363"/>
      <c r="F478" s="149"/>
      <c r="G478" s="149"/>
      <c r="H478" s="149"/>
      <c r="I478" s="148">
        <f t="shared" si="32"/>
        <v>0</v>
      </c>
      <c r="J478" s="293">
        <f t="shared" si="33"/>
        <v>0</v>
      </c>
      <c r="K478" s="22"/>
      <c r="L478" s="5" t="s">
        <v>14</v>
      </c>
      <c r="M478" s="2" t="s">
        <v>95</v>
      </c>
      <c r="N478" s="15" t="s">
        <v>268</v>
      </c>
      <c r="O478" s="265" t="s">
        <v>330</v>
      </c>
      <c r="P478" s="33" t="s">
        <v>585</v>
      </c>
      <c r="Q478" s="3">
        <v>478</v>
      </c>
      <c r="R478" s="3">
        <v>232</v>
      </c>
      <c r="S478" s="473"/>
    </row>
    <row r="479" spans="1:19" x14ac:dyDescent="0.15">
      <c r="A479" s="561" t="s">
        <v>817</v>
      </c>
      <c r="B479" s="576" t="s">
        <v>565</v>
      </c>
      <c r="C479" s="601" t="s">
        <v>121</v>
      </c>
      <c r="D479" s="60">
        <v>34</v>
      </c>
      <c r="E479" s="363"/>
      <c r="F479" s="149"/>
      <c r="G479" s="149"/>
      <c r="H479" s="149"/>
      <c r="I479" s="148">
        <f t="shared" si="32"/>
        <v>0</v>
      </c>
      <c r="J479" s="293">
        <f t="shared" si="33"/>
        <v>0</v>
      </c>
      <c r="K479" s="22"/>
      <c r="L479" s="5" t="s">
        <v>14</v>
      </c>
      <c r="M479" s="2" t="s">
        <v>95</v>
      </c>
      <c r="N479" s="15" t="s">
        <v>268</v>
      </c>
      <c r="O479" s="265" t="s">
        <v>818</v>
      </c>
      <c r="P479" s="6" t="s">
        <v>819</v>
      </c>
      <c r="Q479" s="3">
        <v>133</v>
      </c>
      <c r="R479" s="3">
        <v>94</v>
      </c>
      <c r="S479" s="473"/>
    </row>
    <row r="480" spans="1:19" x14ac:dyDescent="0.15">
      <c r="A480" s="561" t="s">
        <v>822</v>
      </c>
      <c r="B480" s="566" t="s">
        <v>241</v>
      </c>
      <c r="C480" s="556" t="s">
        <v>118</v>
      </c>
      <c r="D480" s="62">
        <v>40</v>
      </c>
      <c r="E480" s="372"/>
      <c r="F480" s="185"/>
      <c r="G480" s="185"/>
      <c r="H480" s="185"/>
      <c r="I480" s="68">
        <f t="shared" si="32"/>
        <v>0</v>
      </c>
      <c r="J480" s="237">
        <f t="shared" si="33"/>
        <v>0</v>
      </c>
      <c r="K480" s="34"/>
      <c r="L480" s="37" t="s">
        <v>14</v>
      </c>
      <c r="M480" s="195" t="s">
        <v>95</v>
      </c>
      <c r="N480" s="197" t="s">
        <v>268</v>
      </c>
      <c r="O480" s="82" t="s">
        <v>330</v>
      </c>
      <c r="P480" s="59" t="s">
        <v>585</v>
      </c>
      <c r="Q480" s="35">
        <v>856</v>
      </c>
      <c r="R480" s="35">
        <v>126</v>
      </c>
      <c r="S480" s="482"/>
    </row>
    <row r="481" spans="1:19" x14ac:dyDescent="0.15">
      <c r="A481" s="560" t="s">
        <v>823</v>
      </c>
      <c r="B481" s="564" t="s">
        <v>152</v>
      </c>
      <c r="C481" s="602" t="s">
        <v>121</v>
      </c>
      <c r="D481" s="63">
        <v>50</v>
      </c>
      <c r="E481" s="370"/>
      <c r="F481" s="115"/>
      <c r="G481" s="115"/>
      <c r="H481" s="115"/>
      <c r="I481" s="69">
        <f t="shared" si="32"/>
        <v>0</v>
      </c>
      <c r="J481" s="288">
        <f t="shared" si="33"/>
        <v>0</v>
      </c>
      <c r="K481" s="18"/>
      <c r="L481" s="5" t="s">
        <v>812</v>
      </c>
      <c r="M481" s="52" t="s">
        <v>95</v>
      </c>
      <c r="N481" s="116" t="s">
        <v>105</v>
      </c>
      <c r="O481" s="250" t="s">
        <v>1134</v>
      </c>
      <c r="P481" s="28" t="s">
        <v>824</v>
      </c>
      <c r="Q481" s="13">
        <v>146</v>
      </c>
      <c r="R481" s="13">
        <v>63</v>
      </c>
      <c r="S481" s="481"/>
    </row>
    <row r="482" spans="1:19" x14ac:dyDescent="0.15">
      <c r="A482" s="560" t="s">
        <v>825</v>
      </c>
      <c r="B482" s="564" t="s">
        <v>122</v>
      </c>
      <c r="C482" s="603" t="s">
        <v>118</v>
      </c>
      <c r="D482" s="67">
        <v>4</v>
      </c>
      <c r="E482" s="375"/>
      <c r="F482" s="180"/>
      <c r="G482" s="180"/>
      <c r="H482" s="180"/>
      <c r="I482" s="99">
        <f t="shared" si="32"/>
        <v>0</v>
      </c>
      <c r="J482" s="497">
        <f t="shared" si="33"/>
        <v>0</v>
      </c>
      <c r="K482" s="23"/>
      <c r="L482" s="5" t="s">
        <v>14</v>
      </c>
      <c r="M482" s="131">
        <v>3</v>
      </c>
      <c r="N482" s="116" t="s">
        <v>105</v>
      </c>
      <c r="O482" s="250" t="s">
        <v>29</v>
      </c>
      <c r="P482" s="64" t="s">
        <v>585</v>
      </c>
      <c r="Q482" s="16">
        <v>1</v>
      </c>
      <c r="R482" s="16">
        <v>1</v>
      </c>
      <c r="S482" s="295"/>
    </row>
    <row r="483" spans="1:19" x14ac:dyDescent="0.15">
      <c r="A483" s="462" t="s">
        <v>243</v>
      </c>
      <c r="B483" s="463" t="s">
        <v>241</v>
      </c>
      <c r="C483" s="432" t="s">
        <v>569</v>
      </c>
      <c r="D483" s="231">
        <v>40</v>
      </c>
      <c r="E483" s="363"/>
      <c r="F483" s="149"/>
      <c r="G483" s="149"/>
      <c r="H483" s="149"/>
      <c r="I483" s="148">
        <f t="shared" si="32"/>
        <v>0</v>
      </c>
      <c r="J483" s="293">
        <f t="shared" si="33"/>
        <v>0</v>
      </c>
      <c r="K483" s="324"/>
      <c r="L483" s="5" t="s">
        <v>14</v>
      </c>
      <c r="M483" s="2" t="s">
        <v>15</v>
      </c>
      <c r="N483" s="116" t="s">
        <v>105</v>
      </c>
      <c r="O483" s="265" t="s">
        <v>330</v>
      </c>
      <c r="P483" s="33" t="s">
        <v>847</v>
      </c>
      <c r="Q483" s="6">
        <v>98</v>
      </c>
      <c r="R483" s="3">
        <v>93</v>
      </c>
      <c r="S483" s="474"/>
    </row>
    <row r="484" spans="1:19" x14ac:dyDescent="0.15">
      <c r="A484" s="462" t="s">
        <v>250</v>
      </c>
      <c r="B484" s="463" t="s">
        <v>152</v>
      </c>
      <c r="C484" s="432" t="s">
        <v>251</v>
      </c>
      <c r="D484" s="231">
        <v>33</v>
      </c>
      <c r="E484" s="363"/>
      <c r="F484" s="149"/>
      <c r="G484" s="149"/>
      <c r="H484" s="149"/>
      <c r="I484" s="148">
        <f t="shared" si="32"/>
        <v>0</v>
      </c>
      <c r="J484" s="293">
        <f t="shared" si="33"/>
        <v>0</v>
      </c>
      <c r="K484" s="324"/>
      <c r="L484" s="5" t="s">
        <v>14</v>
      </c>
      <c r="M484" s="2" t="s">
        <v>95</v>
      </c>
      <c r="N484" s="116" t="s">
        <v>105</v>
      </c>
      <c r="O484" s="265" t="s">
        <v>16</v>
      </c>
      <c r="P484" s="33" t="s">
        <v>1135</v>
      </c>
      <c r="Q484" s="6">
        <v>14</v>
      </c>
      <c r="R484" s="3">
        <v>10</v>
      </c>
      <c r="S484" s="474"/>
    </row>
    <row r="485" spans="1:19" x14ac:dyDescent="0.15">
      <c r="A485" s="749" t="s">
        <v>1004</v>
      </c>
      <c r="B485" s="751" t="s">
        <v>116</v>
      </c>
      <c r="C485" s="584" t="s">
        <v>116</v>
      </c>
      <c r="D485" s="285">
        <v>9</v>
      </c>
      <c r="E485" s="375"/>
      <c r="F485" s="180"/>
      <c r="G485" s="180"/>
      <c r="H485" s="180"/>
      <c r="I485" s="99">
        <f t="shared" si="32"/>
        <v>0</v>
      </c>
      <c r="J485" s="497">
        <f t="shared" si="33"/>
        <v>0</v>
      </c>
      <c r="K485" s="366"/>
      <c r="L485" s="46" t="s">
        <v>14</v>
      </c>
      <c r="M485" s="232" t="s">
        <v>95</v>
      </c>
      <c r="N485" s="116" t="s">
        <v>105</v>
      </c>
      <c r="O485" s="233" t="s">
        <v>1006</v>
      </c>
      <c r="P485" s="33" t="s">
        <v>1007</v>
      </c>
      <c r="Q485" s="64">
        <v>17</v>
      </c>
      <c r="R485" s="16">
        <v>17</v>
      </c>
      <c r="S485" s="475"/>
    </row>
    <row r="486" spans="1:19" x14ac:dyDescent="0.15">
      <c r="A486" s="781"/>
      <c r="B486" s="782"/>
      <c r="C486" s="584" t="s">
        <v>1005</v>
      </c>
      <c r="D486" s="285">
        <v>10</v>
      </c>
      <c r="E486" s="375"/>
      <c r="F486" s="180"/>
      <c r="G486" s="180"/>
      <c r="H486" s="180"/>
      <c r="I486" s="99">
        <f t="shared" si="32"/>
        <v>0</v>
      </c>
      <c r="J486" s="497">
        <f t="shared" si="33"/>
        <v>0</v>
      </c>
      <c r="K486" s="366"/>
      <c r="L486" s="46" t="s">
        <v>14</v>
      </c>
      <c r="M486" s="232" t="s">
        <v>95</v>
      </c>
      <c r="N486" s="116" t="s">
        <v>105</v>
      </c>
      <c r="O486" s="233" t="s">
        <v>1006</v>
      </c>
      <c r="P486" s="47" t="s">
        <v>1007</v>
      </c>
      <c r="Q486" s="64">
        <v>14</v>
      </c>
      <c r="R486" s="16">
        <v>12</v>
      </c>
      <c r="S486" s="475"/>
    </row>
    <row r="487" spans="1:19" x14ac:dyDescent="0.15">
      <c r="A487" s="749" t="s">
        <v>491</v>
      </c>
      <c r="B487" s="783" t="s">
        <v>570</v>
      </c>
      <c r="C487" s="550" t="s">
        <v>568</v>
      </c>
      <c r="D487" s="63">
        <v>35</v>
      </c>
      <c r="E487" s="370"/>
      <c r="F487" s="115"/>
      <c r="G487" s="115"/>
      <c r="H487" s="115"/>
      <c r="I487" s="69">
        <f t="shared" si="32"/>
        <v>0</v>
      </c>
      <c r="J487" s="288">
        <f t="shared" si="33"/>
        <v>0</v>
      </c>
      <c r="K487" s="18"/>
      <c r="L487" s="27" t="s">
        <v>14</v>
      </c>
      <c r="M487" s="52" t="s">
        <v>95</v>
      </c>
      <c r="N487" s="116" t="s">
        <v>105</v>
      </c>
      <c r="O487" s="28" t="s">
        <v>940</v>
      </c>
      <c r="P487" s="28" t="s">
        <v>830</v>
      </c>
      <c r="Q487" s="13">
        <v>31</v>
      </c>
      <c r="R487" s="13">
        <v>31</v>
      </c>
      <c r="S487" s="28"/>
    </row>
    <row r="488" spans="1:19" x14ac:dyDescent="0.15">
      <c r="A488" s="750"/>
      <c r="B488" s="784"/>
      <c r="C488" s="553" t="s">
        <v>829</v>
      </c>
      <c r="D488" s="74">
        <v>38</v>
      </c>
      <c r="E488" s="377"/>
      <c r="F488" s="177"/>
      <c r="G488" s="177"/>
      <c r="H488" s="177"/>
      <c r="I488" s="122">
        <f t="shared" si="32"/>
        <v>0</v>
      </c>
      <c r="J488" s="290">
        <f t="shared" si="33"/>
        <v>0</v>
      </c>
      <c r="K488" s="25"/>
      <c r="L488" s="31" t="s">
        <v>14</v>
      </c>
      <c r="M488" s="53" t="s">
        <v>95</v>
      </c>
      <c r="N488" s="127" t="s">
        <v>268</v>
      </c>
      <c r="O488" s="75" t="s">
        <v>940</v>
      </c>
      <c r="P488" s="51" t="s">
        <v>830</v>
      </c>
      <c r="Q488" s="14">
        <v>17</v>
      </c>
      <c r="R488" s="14">
        <v>17</v>
      </c>
      <c r="S488" s="483"/>
    </row>
    <row r="489" spans="1:19" x14ac:dyDescent="0.15">
      <c r="A489" s="749" t="s">
        <v>831</v>
      </c>
      <c r="B489" s="783" t="s">
        <v>210</v>
      </c>
      <c r="C489" s="550" t="s">
        <v>832</v>
      </c>
      <c r="D489" s="63">
        <v>24</v>
      </c>
      <c r="E489" s="370"/>
      <c r="F489" s="115"/>
      <c r="G489" s="115"/>
      <c r="H489" s="115"/>
      <c r="I489" s="69">
        <f t="shared" si="32"/>
        <v>0</v>
      </c>
      <c r="J489" s="288">
        <f t="shared" si="33"/>
        <v>0</v>
      </c>
      <c r="K489" s="18"/>
      <c r="L489" s="27" t="s">
        <v>14</v>
      </c>
      <c r="M489" s="131">
        <v>3</v>
      </c>
      <c r="N489" s="116" t="s">
        <v>105</v>
      </c>
      <c r="O489" s="76" t="s">
        <v>833</v>
      </c>
      <c r="P489" s="28" t="s">
        <v>834</v>
      </c>
      <c r="Q489" s="13">
        <v>46</v>
      </c>
      <c r="R489" s="13">
        <v>29</v>
      </c>
      <c r="S489" s="481"/>
    </row>
    <row r="490" spans="1:19" x14ac:dyDescent="0.15">
      <c r="A490" s="781"/>
      <c r="B490" s="785"/>
      <c r="C490" s="552" t="s">
        <v>576</v>
      </c>
      <c r="D490" s="77">
        <v>16</v>
      </c>
      <c r="E490" s="374"/>
      <c r="F490" s="134"/>
      <c r="G490" s="134"/>
      <c r="H490" s="134"/>
      <c r="I490" s="70">
        <f t="shared" si="32"/>
        <v>0</v>
      </c>
      <c r="J490" s="166">
        <f t="shared" si="33"/>
        <v>0</v>
      </c>
      <c r="K490" s="43"/>
      <c r="L490" s="30" t="s">
        <v>14</v>
      </c>
      <c r="M490" s="135">
        <v>3</v>
      </c>
      <c r="N490" s="136" t="s">
        <v>105</v>
      </c>
      <c r="O490" s="78" t="s">
        <v>833</v>
      </c>
      <c r="P490" s="56" t="s">
        <v>834</v>
      </c>
      <c r="Q490" s="44">
        <v>41</v>
      </c>
      <c r="R490" s="44">
        <v>34</v>
      </c>
      <c r="S490" s="484"/>
    </row>
    <row r="491" spans="1:19" x14ac:dyDescent="0.15">
      <c r="A491" s="750"/>
      <c r="B491" s="784"/>
      <c r="C491" s="553" t="s">
        <v>226</v>
      </c>
      <c r="D491" s="74">
        <v>13</v>
      </c>
      <c r="E491" s="377"/>
      <c r="F491" s="177"/>
      <c r="G491" s="177"/>
      <c r="H491" s="177"/>
      <c r="I491" s="122">
        <f t="shared" si="32"/>
        <v>0</v>
      </c>
      <c r="J491" s="290">
        <f t="shared" si="33"/>
        <v>0</v>
      </c>
      <c r="K491" s="25"/>
      <c r="L491" s="31" t="s">
        <v>14</v>
      </c>
      <c r="M491" s="126">
        <v>3</v>
      </c>
      <c r="N491" s="127" t="s">
        <v>105</v>
      </c>
      <c r="O491" s="75" t="s">
        <v>833</v>
      </c>
      <c r="P491" s="51" t="s">
        <v>834</v>
      </c>
      <c r="Q491" s="14">
        <v>22</v>
      </c>
      <c r="R491" s="14">
        <v>18</v>
      </c>
      <c r="S491" s="483"/>
    </row>
    <row r="492" spans="1:19" x14ac:dyDescent="0.15">
      <c r="A492" s="462" t="s">
        <v>835</v>
      </c>
      <c r="B492" s="464" t="s">
        <v>118</v>
      </c>
      <c r="C492" s="601" t="s">
        <v>119</v>
      </c>
      <c r="D492" s="60">
        <v>25</v>
      </c>
      <c r="E492" s="363"/>
      <c r="F492" s="149"/>
      <c r="G492" s="149"/>
      <c r="H492" s="149"/>
      <c r="I492" s="148">
        <f t="shared" si="32"/>
        <v>0</v>
      </c>
      <c r="J492" s="293">
        <f t="shared" si="33"/>
        <v>0</v>
      </c>
      <c r="K492" s="22"/>
      <c r="L492" s="5" t="s">
        <v>14</v>
      </c>
      <c r="M492" s="384" t="s">
        <v>896</v>
      </c>
      <c r="N492" s="15" t="s">
        <v>105</v>
      </c>
      <c r="O492" s="61" t="s">
        <v>821</v>
      </c>
      <c r="P492" s="6" t="s">
        <v>941</v>
      </c>
      <c r="Q492" s="3">
        <v>31</v>
      </c>
      <c r="R492" s="3">
        <v>27</v>
      </c>
      <c r="S492" s="473"/>
    </row>
    <row r="493" spans="1:19" x14ac:dyDescent="0.15">
      <c r="A493" s="563" t="s">
        <v>836</v>
      </c>
      <c r="B493" s="575" t="s">
        <v>122</v>
      </c>
      <c r="C493" s="551" t="s">
        <v>119</v>
      </c>
      <c r="D493" s="71">
        <v>11</v>
      </c>
      <c r="E493" s="373"/>
      <c r="F493" s="154"/>
      <c r="G493" s="154"/>
      <c r="H493" s="154"/>
      <c r="I493" s="155">
        <f t="shared" si="32"/>
        <v>0</v>
      </c>
      <c r="J493" s="299">
        <f t="shared" si="33"/>
        <v>0</v>
      </c>
      <c r="K493" s="39"/>
      <c r="L493" s="40" t="s">
        <v>14</v>
      </c>
      <c r="M493" s="167" t="s">
        <v>95</v>
      </c>
      <c r="N493" s="168" t="s">
        <v>268</v>
      </c>
      <c r="O493" s="72" t="s">
        <v>942</v>
      </c>
      <c r="P493" s="73" t="s">
        <v>837</v>
      </c>
      <c r="Q493" s="41">
        <v>13</v>
      </c>
      <c r="R493" s="41">
        <v>12</v>
      </c>
      <c r="S493" s="485"/>
    </row>
    <row r="494" spans="1:19" x14ac:dyDescent="0.15">
      <c r="A494" s="788" t="s">
        <v>252</v>
      </c>
      <c r="B494" s="573" t="s">
        <v>253</v>
      </c>
      <c r="C494" s="589" t="s">
        <v>254</v>
      </c>
      <c r="D494" s="214">
        <v>13</v>
      </c>
      <c r="E494" s="370"/>
      <c r="F494" s="115"/>
      <c r="G494" s="115"/>
      <c r="H494" s="115"/>
      <c r="I494" s="69">
        <f t="shared" ref="I494:I517" si="34">E494+G494</f>
        <v>0</v>
      </c>
      <c r="J494" s="288">
        <f t="shared" ref="J494:J517" si="35">F494+H494</f>
        <v>0</v>
      </c>
      <c r="K494" s="316"/>
      <c r="L494" s="27" t="s">
        <v>14</v>
      </c>
      <c r="M494" s="52" t="s">
        <v>95</v>
      </c>
      <c r="N494" s="116" t="s">
        <v>268</v>
      </c>
      <c r="O494" s="76" t="s">
        <v>1136</v>
      </c>
      <c r="P494" s="57" t="s">
        <v>838</v>
      </c>
      <c r="Q494" s="28">
        <v>37</v>
      </c>
      <c r="R494" s="13">
        <v>32</v>
      </c>
      <c r="S494" s="470"/>
    </row>
    <row r="495" spans="1:19" ht="10.5" customHeight="1" x14ac:dyDescent="0.15">
      <c r="A495" s="789"/>
      <c r="B495" s="467" t="s">
        <v>13</v>
      </c>
      <c r="C495" s="553" t="s">
        <v>327</v>
      </c>
      <c r="D495" s="74">
        <v>12</v>
      </c>
      <c r="E495" s="377"/>
      <c r="F495" s="177"/>
      <c r="G495" s="177"/>
      <c r="H495" s="177"/>
      <c r="I495" s="122">
        <f t="shared" si="34"/>
        <v>0</v>
      </c>
      <c r="J495" s="290">
        <f t="shared" si="35"/>
        <v>0</v>
      </c>
      <c r="K495" s="25"/>
      <c r="L495" s="31" t="s">
        <v>14</v>
      </c>
      <c r="M495" s="53" t="s">
        <v>95</v>
      </c>
      <c r="N495" s="127" t="s">
        <v>268</v>
      </c>
      <c r="O495" s="76" t="s">
        <v>1136</v>
      </c>
      <c r="P495" s="58" t="s">
        <v>838</v>
      </c>
      <c r="Q495" s="14">
        <v>40</v>
      </c>
      <c r="R495" s="14">
        <v>18</v>
      </c>
      <c r="S495" s="51"/>
    </row>
    <row r="496" spans="1:19" ht="11.25" customHeight="1" x14ac:dyDescent="0.15">
      <c r="A496" s="572" t="s">
        <v>490</v>
      </c>
      <c r="B496" s="574" t="s">
        <v>572</v>
      </c>
      <c r="C496" s="553" t="s">
        <v>573</v>
      </c>
      <c r="D496" s="74">
        <v>25</v>
      </c>
      <c r="E496" s="377"/>
      <c r="F496" s="177"/>
      <c r="G496" s="177"/>
      <c r="H496" s="177"/>
      <c r="I496" s="122">
        <f t="shared" si="34"/>
        <v>0</v>
      </c>
      <c r="J496" s="290">
        <f t="shared" si="35"/>
        <v>0</v>
      </c>
      <c r="K496" s="25"/>
      <c r="L496" s="31" t="s">
        <v>14</v>
      </c>
      <c r="M496" s="50">
        <v>3</v>
      </c>
      <c r="N496" s="31" t="s">
        <v>268</v>
      </c>
      <c r="O496" s="51" t="s">
        <v>505</v>
      </c>
      <c r="P496" s="51" t="s">
        <v>585</v>
      </c>
      <c r="Q496" s="14">
        <v>103</v>
      </c>
      <c r="R496" s="14">
        <v>42</v>
      </c>
      <c r="S496" s="51" t="s">
        <v>862</v>
      </c>
    </row>
    <row r="497" spans="1:19" ht="11.25" customHeight="1" x14ac:dyDescent="0.15">
      <c r="A497" s="749" t="s">
        <v>839</v>
      </c>
      <c r="B497" s="751" t="s">
        <v>840</v>
      </c>
      <c r="C497" s="551" t="s">
        <v>329</v>
      </c>
      <c r="D497" s="71">
        <v>10</v>
      </c>
      <c r="E497" s="373"/>
      <c r="F497" s="154"/>
      <c r="G497" s="154"/>
      <c r="H497" s="154"/>
      <c r="I497" s="155">
        <f t="shared" si="34"/>
        <v>0</v>
      </c>
      <c r="J497" s="299">
        <f t="shared" si="35"/>
        <v>0</v>
      </c>
      <c r="K497" s="39"/>
      <c r="L497" s="40" t="s">
        <v>14</v>
      </c>
      <c r="M497" s="79">
        <v>3</v>
      </c>
      <c r="N497" s="40" t="s">
        <v>268</v>
      </c>
      <c r="O497" s="73" t="s">
        <v>1137</v>
      </c>
      <c r="P497" s="73" t="s">
        <v>585</v>
      </c>
      <c r="Q497" s="73">
        <v>18</v>
      </c>
      <c r="R497" s="41">
        <v>15</v>
      </c>
      <c r="S497" s="73"/>
    </row>
    <row r="498" spans="1:19" ht="11.25" customHeight="1" x14ac:dyDescent="0.15">
      <c r="A498" s="781"/>
      <c r="B498" s="782"/>
      <c r="C498" s="552" t="s">
        <v>230</v>
      </c>
      <c r="D498" s="77">
        <v>20</v>
      </c>
      <c r="E498" s="374"/>
      <c r="F498" s="134"/>
      <c r="G498" s="134"/>
      <c r="H498" s="134"/>
      <c r="I498" s="70">
        <f t="shared" si="34"/>
        <v>0</v>
      </c>
      <c r="J498" s="166">
        <f t="shared" si="35"/>
        <v>0</v>
      </c>
      <c r="K498" s="43"/>
      <c r="L498" s="30" t="s">
        <v>14</v>
      </c>
      <c r="M498" s="80">
        <v>3</v>
      </c>
      <c r="N498" s="30" t="s">
        <v>268</v>
      </c>
      <c r="O498" s="56" t="s">
        <v>1137</v>
      </c>
      <c r="P498" s="56" t="s">
        <v>585</v>
      </c>
      <c r="Q498" s="56">
        <v>33</v>
      </c>
      <c r="R498" s="44">
        <v>31</v>
      </c>
      <c r="S498" s="56"/>
    </row>
    <row r="499" spans="1:19" x14ac:dyDescent="0.15">
      <c r="A499" s="462" t="s">
        <v>509</v>
      </c>
      <c r="B499" s="463" t="s">
        <v>571</v>
      </c>
      <c r="C499" s="601" t="s">
        <v>121</v>
      </c>
      <c r="D499" s="60">
        <v>40</v>
      </c>
      <c r="E499" s="363"/>
      <c r="F499" s="149"/>
      <c r="G499" s="149"/>
      <c r="H499" s="149"/>
      <c r="I499" s="148">
        <f t="shared" si="34"/>
        <v>0</v>
      </c>
      <c r="J499" s="293">
        <f t="shared" si="35"/>
        <v>0</v>
      </c>
      <c r="K499" s="22"/>
      <c r="L499" s="5" t="s">
        <v>14</v>
      </c>
      <c r="M499" s="81" t="s">
        <v>943</v>
      </c>
      <c r="N499" s="5" t="s">
        <v>268</v>
      </c>
      <c r="O499" s="6" t="s">
        <v>506</v>
      </c>
      <c r="P499" s="6" t="s">
        <v>944</v>
      </c>
      <c r="Q499" s="2" t="s">
        <v>973</v>
      </c>
      <c r="R499" s="2" t="s">
        <v>973</v>
      </c>
      <c r="S499" s="6"/>
    </row>
    <row r="500" spans="1:19" x14ac:dyDescent="0.15">
      <c r="A500" s="462" t="s">
        <v>123</v>
      </c>
      <c r="B500" s="463" t="s">
        <v>121</v>
      </c>
      <c r="C500" s="432" t="s">
        <v>121</v>
      </c>
      <c r="D500" s="231">
        <v>45</v>
      </c>
      <c r="E500" s="363"/>
      <c r="F500" s="149"/>
      <c r="G500" s="149"/>
      <c r="H500" s="149"/>
      <c r="I500" s="148">
        <f t="shared" si="34"/>
        <v>0</v>
      </c>
      <c r="J500" s="293">
        <f t="shared" si="35"/>
        <v>0</v>
      </c>
      <c r="K500" s="324"/>
      <c r="L500" s="5" t="s">
        <v>14</v>
      </c>
      <c r="M500" s="2">
        <v>3.5</v>
      </c>
      <c r="N500" s="15" t="s">
        <v>268</v>
      </c>
      <c r="O500" s="265" t="s">
        <v>16</v>
      </c>
      <c r="P500" s="33" t="s">
        <v>945</v>
      </c>
      <c r="Q500" s="6">
        <v>46</v>
      </c>
      <c r="R500" s="3">
        <v>46</v>
      </c>
      <c r="S500" s="474"/>
    </row>
    <row r="501" spans="1:19" x14ac:dyDescent="0.15">
      <c r="A501" s="749" t="s">
        <v>262</v>
      </c>
      <c r="B501" s="751" t="s">
        <v>204</v>
      </c>
      <c r="C501" s="432" t="s">
        <v>122</v>
      </c>
      <c r="D501" s="231">
        <v>16</v>
      </c>
      <c r="E501" s="363"/>
      <c r="F501" s="149"/>
      <c r="G501" s="149"/>
      <c r="H501" s="149"/>
      <c r="I501" s="148">
        <f t="shared" si="34"/>
        <v>0</v>
      </c>
      <c r="J501" s="293">
        <f t="shared" si="35"/>
        <v>0</v>
      </c>
      <c r="K501" s="324"/>
      <c r="L501" s="5" t="s">
        <v>14</v>
      </c>
      <c r="M501" s="2" t="s">
        <v>95</v>
      </c>
      <c r="N501" s="15" t="s">
        <v>268</v>
      </c>
      <c r="O501" s="265" t="s">
        <v>16</v>
      </c>
      <c r="P501" s="33" t="s">
        <v>848</v>
      </c>
      <c r="Q501" s="6">
        <v>1</v>
      </c>
      <c r="R501" s="3">
        <v>1</v>
      </c>
      <c r="S501" s="474"/>
    </row>
    <row r="502" spans="1:19" x14ac:dyDescent="0.15">
      <c r="A502" s="750"/>
      <c r="B502" s="752"/>
      <c r="C502" s="432" t="s">
        <v>568</v>
      </c>
      <c r="D502" s="231">
        <v>30</v>
      </c>
      <c r="E502" s="363"/>
      <c r="F502" s="149"/>
      <c r="G502" s="149"/>
      <c r="H502" s="149"/>
      <c r="I502" s="148">
        <f t="shared" si="34"/>
        <v>0</v>
      </c>
      <c r="J502" s="293">
        <f t="shared" si="35"/>
        <v>0</v>
      </c>
      <c r="K502" s="324"/>
      <c r="L502" s="5" t="s">
        <v>14</v>
      </c>
      <c r="M502" s="2" t="s">
        <v>95</v>
      </c>
      <c r="N502" s="15" t="s">
        <v>268</v>
      </c>
      <c r="O502" s="265" t="s">
        <v>16</v>
      </c>
      <c r="P502" s="33" t="s">
        <v>848</v>
      </c>
      <c r="Q502" s="6">
        <v>11</v>
      </c>
      <c r="R502" s="3">
        <v>10</v>
      </c>
      <c r="S502" s="474"/>
    </row>
    <row r="503" spans="1:19" x14ac:dyDescent="0.15">
      <c r="A503" s="749" t="s">
        <v>492</v>
      </c>
      <c r="B503" s="751" t="s">
        <v>841</v>
      </c>
      <c r="C503" s="550" t="s">
        <v>242</v>
      </c>
      <c r="D503" s="63">
        <v>50</v>
      </c>
      <c r="E503" s="370"/>
      <c r="F503" s="115"/>
      <c r="G503" s="115"/>
      <c r="H503" s="115"/>
      <c r="I503" s="69">
        <f t="shared" si="34"/>
        <v>0</v>
      </c>
      <c r="J503" s="288">
        <f t="shared" si="35"/>
        <v>0</v>
      </c>
      <c r="K503" s="18"/>
      <c r="L503" s="27" t="s">
        <v>14</v>
      </c>
      <c r="M503" s="27">
        <v>3.6</v>
      </c>
      <c r="N503" s="27" t="s">
        <v>268</v>
      </c>
      <c r="O503" s="57" t="s">
        <v>504</v>
      </c>
      <c r="P503" s="57" t="s">
        <v>125</v>
      </c>
      <c r="Q503" s="13">
        <v>103</v>
      </c>
      <c r="R503" s="13">
        <v>65</v>
      </c>
      <c r="S503" s="28"/>
    </row>
    <row r="504" spans="1:19" x14ac:dyDescent="0.15">
      <c r="A504" s="750"/>
      <c r="B504" s="752"/>
      <c r="C504" s="556" t="s">
        <v>646</v>
      </c>
      <c r="D504" s="62">
        <v>23</v>
      </c>
      <c r="E504" s="372"/>
      <c r="F504" s="185"/>
      <c r="G504" s="185"/>
      <c r="H504" s="185"/>
      <c r="I504" s="68">
        <f t="shared" si="34"/>
        <v>0</v>
      </c>
      <c r="J504" s="237">
        <f t="shared" si="35"/>
        <v>0</v>
      </c>
      <c r="K504" s="34"/>
      <c r="L504" s="37" t="s">
        <v>14</v>
      </c>
      <c r="M504" s="37">
        <v>3.6</v>
      </c>
      <c r="N504" s="37" t="s">
        <v>268</v>
      </c>
      <c r="O504" s="82" t="s">
        <v>504</v>
      </c>
      <c r="P504" s="83" t="s">
        <v>125</v>
      </c>
      <c r="Q504" s="35">
        <v>17</v>
      </c>
      <c r="R504" s="35">
        <v>17</v>
      </c>
      <c r="S504" s="482"/>
    </row>
    <row r="505" spans="1:19" x14ac:dyDescent="0.15">
      <c r="A505" s="462" t="s">
        <v>256</v>
      </c>
      <c r="B505" s="463" t="s">
        <v>13</v>
      </c>
      <c r="C505" s="432" t="s">
        <v>341</v>
      </c>
      <c r="D505" s="231">
        <v>10</v>
      </c>
      <c r="E505" s="363"/>
      <c r="F505" s="149"/>
      <c r="G505" s="149"/>
      <c r="H505" s="149"/>
      <c r="I505" s="148">
        <f t="shared" si="34"/>
        <v>0</v>
      </c>
      <c r="J505" s="293">
        <f t="shared" si="35"/>
        <v>0</v>
      </c>
      <c r="K505" s="324"/>
      <c r="L505" s="5" t="s">
        <v>20</v>
      </c>
      <c r="M505" s="384">
        <v>3.2</v>
      </c>
      <c r="N505" s="15" t="s">
        <v>268</v>
      </c>
      <c r="O505" s="265" t="s">
        <v>574</v>
      </c>
      <c r="P505" s="33" t="s">
        <v>125</v>
      </c>
      <c r="Q505" s="6">
        <v>1</v>
      </c>
      <c r="R505" s="3">
        <v>1</v>
      </c>
      <c r="S505" s="474"/>
    </row>
    <row r="506" spans="1:19" x14ac:dyDescent="0.15">
      <c r="A506" s="462" t="s">
        <v>255</v>
      </c>
      <c r="B506" s="463" t="s">
        <v>118</v>
      </c>
      <c r="C506" s="432" t="s">
        <v>118</v>
      </c>
      <c r="D506" s="231">
        <v>60</v>
      </c>
      <c r="E506" s="363"/>
      <c r="F506" s="149"/>
      <c r="G506" s="149"/>
      <c r="H506" s="149"/>
      <c r="I506" s="148">
        <f t="shared" si="34"/>
        <v>0</v>
      </c>
      <c r="J506" s="293">
        <f t="shared" si="35"/>
        <v>0</v>
      </c>
      <c r="K506" s="324"/>
      <c r="L506" s="5" t="s">
        <v>14</v>
      </c>
      <c r="M506" s="2" t="s">
        <v>359</v>
      </c>
      <c r="N506" s="15" t="s">
        <v>268</v>
      </c>
      <c r="O506" s="265" t="s">
        <v>340</v>
      </c>
      <c r="P506" s="33" t="s">
        <v>842</v>
      </c>
      <c r="Q506" s="6">
        <v>76</v>
      </c>
      <c r="R506" s="3">
        <v>76</v>
      </c>
      <c r="S506" s="474"/>
    </row>
    <row r="507" spans="1:19" x14ac:dyDescent="0.15">
      <c r="A507" s="462" t="s">
        <v>259</v>
      </c>
      <c r="B507" s="463" t="s">
        <v>260</v>
      </c>
      <c r="C507" s="432" t="s">
        <v>261</v>
      </c>
      <c r="D507" s="231">
        <v>20</v>
      </c>
      <c r="E507" s="363"/>
      <c r="F507" s="149"/>
      <c r="G507" s="149"/>
      <c r="H507" s="149"/>
      <c r="I507" s="148">
        <f t="shared" si="34"/>
        <v>0</v>
      </c>
      <c r="J507" s="293">
        <f t="shared" si="35"/>
        <v>0</v>
      </c>
      <c r="K507" s="324"/>
      <c r="L507" s="5" t="s">
        <v>14</v>
      </c>
      <c r="M507" s="2" t="s">
        <v>359</v>
      </c>
      <c r="N507" s="15" t="s">
        <v>268</v>
      </c>
      <c r="O507" s="265" t="s">
        <v>16</v>
      </c>
      <c r="P507" s="33" t="s">
        <v>585</v>
      </c>
      <c r="Q507" s="6">
        <v>23</v>
      </c>
      <c r="R507" s="3">
        <v>23</v>
      </c>
      <c r="S507" s="474"/>
    </row>
    <row r="508" spans="1:19" x14ac:dyDescent="0.15">
      <c r="A508" s="462" t="s">
        <v>257</v>
      </c>
      <c r="B508" s="463" t="s">
        <v>258</v>
      </c>
      <c r="C508" s="432" t="s">
        <v>118</v>
      </c>
      <c r="D508" s="231">
        <v>25</v>
      </c>
      <c r="E508" s="363"/>
      <c r="F508" s="149"/>
      <c r="G508" s="149"/>
      <c r="H508" s="149"/>
      <c r="I508" s="148">
        <f t="shared" si="34"/>
        <v>0</v>
      </c>
      <c r="J508" s="293">
        <f t="shared" si="35"/>
        <v>0</v>
      </c>
      <c r="K508" s="324"/>
      <c r="L508" s="5" t="s">
        <v>946</v>
      </c>
      <c r="M508" s="2" t="s">
        <v>15</v>
      </c>
      <c r="N508" s="15" t="s">
        <v>268</v>
      </c>
      <c r="O508" s="265" t="s">
        <v>339</v>
      </c>
      <c r="P508" s="33" t="s">
        <v>843</v>
      </c>
      <c r="Q508" s="6">
        <v>50</v>
      </c>
      <c r="R508" s="3">
        <v>50</v>
      </c>
      <c r="S508" s="474"/>
    </row>
    <row r="509" spans="1:19" x14ac:dyDescent="0.15">
      <c r="A509" s="462" t="s">
        <v>982</v>
      </c>
      <c r="B509" s="463" t="s">
        <v>983</v>
      </c>
      <c r="C509" s="432" t="s">
        <v>984</v>
      </c>
      <c r="D509" s="231">
        <v>12</v>
      </c>
      <c r="E509" s="363"/>
      <c r="F509" s="149"/>
      <c r="G509" s="149"/>
      <c r="H509" s="149"/>
      <c r="I509" s="148">
        <f t="shared" si="34"/>
        <v>0</v>
      </c>
      <c r="J509" s="293">
        <f t="shared" si="35"/>
        <v>0</v>
      </c>
      <c r="K509" s="324"/>
      <c r="L509" s="5" t="s">
        <v>946</v>
      </c>
      <c r="M509" s="486" t="s">
        <v>15</v>
      </c>
      <c r="N509" s="15" t="s">
        <v>268</v>
      </c>
      <c r="O509" s="265" t="s">
        <v>985</v>
      </c>
      <c r="P509" s="33" t="s">
        <v>986</v>
      </c>
      <c r="Q509" s="6">
        <v>18</v>
      </c>
      <c r="R509" s="3">
        <v>17</v>
      </c>
      <c r="S509" s="474"/>
    </row>
    <row r="510" spans="1:19" x14ac:dyDescent="0.15">
      <c r="A510" s="462" t="s">
        <v>263</v>
      </c>
      <c r="B510" s="463" t="s">
        <v>210</v>
      </c>
      <c r="C510" s="432" t="s">
        <v>242</v>
      </c>
      <c r="D510" s="231">
        <v>35</v>
      </c>
      <c r="E510" s="363"/>
      <c r="F510" s="149"/>
      <c r="G510" s="149"/>
      <c r="H510" s="149"/>
      <c r="I510" s="148">
        <f t="shared" si="34"/>
        <v>0</v>
      </c>
      <c r="J510" s="293">
        <f t="shared" si="35"/>
        <v>0</v>
      </c>
      <c r="K510" s="5"/>
      <c r="L510" s="5" t="s">
        <v>14</v>
      </c>
      <c r="M510" s="2">
        <v>3.5</v>
      </c>
      <c r="N510" s="15" t="s">
        <v>268</v>
      </c>
      <c r="O510" s="265" t="s">
        <v>484</v>
      </c>
      <c r="P510" s="33" t="s">
        <v>585</v>
      </c>
      <c r="Q510" s="2" t="s">
        <v>973</v>
      </c>
      <c r="R510" s="2" t="s">
        <v>973</v>
      </c>
      <c r="S510" s="474"/>
    </row>
    <row r="511" spans="1:19" x14ac:dyDescent="0.15">
      <c r="A511" s="749" t="s">
        <v>844</v>
      </c>
      <c r="B511" s="751" t="s">
        <v>820</v>
      </c>
      <c r="C511" s="432" t="s">
        <v>121</v>
      </c>
      <c r="D511" s="231">
        <v>28</v>
      </c>
      <c r="E511" s="363"/>
      <c r="F511" s="149"/>
      <c r="G511" s="149"/>
      <c r="H511" s="149"/>
      <c r="I511" s="148">
        <f t="shared" si="34"/>
        <v>0</v>
      </c>
      <c r="J511" s="293">
        <f t="shared" si="35"/>
        <v>0</v>
      </c>
      <c r="K511" s="5"/>
      <c r="L511" s="5" t="s">
        <v>14</v>
      </c>
      <c r="M511" s="2">
        <v>3.2</v>
      </c>
      <c r="N511" s="15" t="s">
        <v>268</v>
      </c>
      <c r="O511" s="265" t="s">
        <v>340</v>
      </c>
      <c r="P511" s="33" t="s">
        <v>585</v>
      </c>
      <c r="Q511" s="6">
        <v>14</v>
      </c>
      <c r="R511" s="3">
        <v>13</v>
      </c>
      <c r="S511" s="474"/>
    </row>
    <row r="512" spans="1:19" x14ac:dyDescent="0.15">
      <c r="A512" s="750"/>
      <c r="B512" s="752"/>
      <c r="C512" s="432" t="s">
        <v>845</v>
      </c>
      <c r="D512" s="231">
        <v>20</v>
      </c>
      <c r="E512" s="363"/>
      <c r="F512" s="149"/>
      <c r="G512" s="149"/>
      <c r="H512" s="149"/>
      <c r="I512" s="148">
        <f t="shared" si="34"/>
        <v>0</v>
      </c>
      <c r="J512" s="293">
        <f t="shared" si="35"/>
        <v>0</v>
      </c>
      <c r="K512" s="5"/>
      <c r="L512" s="5" t="s">
        <v>14</v>
      </c>
      <c r="M512" s="384">
        <v>3</v>
      </c>
      <c r="N512" s="15" t="s">
        <v>268</v>
      </c>
      <c r="O512" s="265" t="s">
        <v>340</v>
      </c>
      <c r="P512" s="33" t="s">
        <v>585</v>
      </c>
      <c r="Q512" s="6">
        <v>11</v>
      </c>
      <c r="R512" s="3">
        <v>11</v>
      </c>
      <c r="S512" s="474"/>
    </row>
    <row r="513" spans="1:20" x14ac:dyDescent="0.15">
      <c r="A513" s="462" t="s">
        <v>510</v>
      </c>
      <c r="B513" s="463" t="s">
        <v>575</v>
      </c>
      <c r="C513" s="432" t="s">
        <v>226</v>
      </c>
      <c r="D513" s="60">
        <v>20</v>
      </c>
      <c r="E513" s="363"/>
      <c r="F513" s="149"/>
      <c r="G513" s="149"/>
      <c r="H513" s="149"/>
      <c r="I513" s="148">
        <f t="shared" si="34"/>
        <v>0</v>
      </c>
      <c r="J513" s="293">
        <f t="shared" si="35"/>
        <v>0</v>
      </c>
      <c r="K513" s="22"/>
      <c r="L513" s="5" t="s">
        <v>97</v>
      </c>
      <c r="M513" s="5" t="s">
        <v>15</v>
      </c>
      <c r="N513" s="5" t="s">
        <v>268</v>
      </c>
      <c r="O513" s="6" t="s">
        <v>94</v>
      </c>
      <c r="P513" s="6" t="s">
        <v>585</v>
      </c>
      <c r="Q513" s="3">
        <v>45</v>
      </c>
      <c r="R513" s="3">
        <v>45</v>
      </c>
      <c r="S513" s="6"/>
    </row>
    <row r="514" spans="1:20" x14ac:dyDescent="0.15">
      <c r="A514" s="749" t="s">
        <v>846</v>
      </c>
      <c r="B514" s="751" t="s">
        <v>118</v>
      </c>
      <c r="C514" s="432" t="s">
        <v>119</v>
      </c>
      <c r="D514" s="62">
        <v>28</v>
      </c>
      <c r="E514" s="363"/>
      <c r="F514" s="149"/>
      <c r="G514" s="149"/>
      <c r="H514" s="149"/>
      <c r="I514" s="148">
        <f t="shared" si="34"/>
        <v>0</v>
      </c>
      <c r="J514" s="498">
        <f t="shared" si="35"/>
        <v>0</v>
      </c>
      <c r="K514" s="22"/>
      <c r="L514" s="5" t="s">
        <v>14</v>
      </c>
      <c r="M514" s="5">
        <v>3.5</v>
      </c>
      <c r="N514" s="5" t="s">
        <v>268</v>
      </c>
      <c r="O514" s="6" t="s">
        <v>94</v>
      </c>
      <c r="P514" s="6" t="s">
        <v>585</v>
      </c>
      <c r="Q514" s="762">
        <v>79</v>
      </c>
      <c r="R514" s="762">
        <v>33</v>
      </c>
      <c r="S514" s="764"/>
      <c r="T514" s="389"/>
    </row>
    <row r="515" spans="1:20" ht="12" thickBot="1" x14ac:dyDescent="0.2">
      <c r="A515" s="750"/>
      <c r="B515" s="752"/>
      <c r="C515" s="432" t="s">
        <v>119</v>
      </c>
      <c r="D515" s="62">
        <v>2</v>
      </c>
      <c r="E515" s="363"/>
      <c r="F515" s="149"/>
      <c r="G515" s="149"/>
      <c r="H515" s="149"/>
      <c r="I515" s="148">
        <f t="shared" si="34"/>
        <v>0</v>
      </c>
      <c r="J515" s="498">
        <f t="shared" si="35"/>
        <v>0</v>
      </c>
      <c r="K515" s="22"/>
      <c r="L515" s="5" t="s">
        <v>20</v>
      </c>
      <c r="M515" s="5">
        <v>3.5</v>
      </c>
      <c r="N515" s="5" t="s">
        <v>268</v>
      </c>
      <c r="O515" s="6" t="s">
        <v>368</v>
      </c>
      <c r="P515" s="6" t="s">
        <v>585</v>
      </c>
      <c r="Q515" s="763"/>
      <c r="R515" s="763"/>
      <c r="S515" s="765"/>
      <c r="T515" s="389"/>
    </row>
    <row r="516" spans="1:20" ht="12" thickBot="1" x14ac:dyDescent="0.2">
      <c r="A516" s="766" t="s">
        <v>853</v>
      </c>
      <c r="B516" s="767"/>
      <c r="C516" s="767"/>
      <c r="D516" s="341"/>
      <c r="E516" s="341">
        <f>SUM(E462:E515)</f>
        <v>0</v>
      </c>
      <c r="F516" s="341">
        <f>SUM(F462:F515)</f>
        <v>0</v>
      </c>
      <c r="G516" s="341">
        <f>SUM(G462:G515)</f>
        <v>0</v>
      </c>
      <c r="H516" s="341">
        <f>SUM(H462:H515)</f>
        <v>0</v>
      </c>
      <c r="I516" s="341">
        <f t="shared" si="34"/>
        <v>0</v>
      </c>
      <c r="J516" s="342">
        <f t="shared" si="35"/>
        <v>0</v>
      </c>
      <c r="K516" s="84"/>
      <c r="L516" s="7"/>
      <c r="M516" s="7"/>
      <c r="N516" s="7"/>
      <c r="P516" s="72"/>
    </row>
    <row r="517" spans="1:20" x14ac:dyDescent="0.15">
      <c r="A517" s="768" t="s">
        <v>855</v>
      </c>
      <c r="B517" s="769"/>
      <c r="C517" s="770"/>
      <c r="D517" s="20"/>
      <c r="E517" s="20">
        <f>E516+E457</f>
        <v>0</v>
      </c>
      <c r="F517" s="20">
        <f>F516+F457</f>
        <v>0</v>
      </c>
      <c r="G517" s="20">
        <f>G516+G457</f>
        <v>0</v>
      </c>
      <c r="H517" s="20">
        <f>H516+H457</f>
        <v>0</v>
      </c>
      <c r="I517" s="20">
        <f t="shared" si="34"/>
        <v>0</v>
      </c>
      <c r="J517" s="26">
        <f t="shared" si="35"/>
        <v>0</v>
      </c>
      <c r="K517" s="84"/>
      <c r="L517" s="84"/>
      <c r="M517" s="84"/>
      <c r="N517" s="390"/>
      <c r="O517" s="391"/>
      <c r="P517" s="84"/>
      <c r="Q517" s="315"/>
      <c r="R517" s="315"/>
      <c r="S517" s="315"/>
    </row>
    <row r="518" spans="1:20" x14ac:dyDescent="0.15">
      <c r="A518" s="211"/>
      <c r="B518" s="211"/>
      <c r="C518" s="211"/>
      <c r="D518" s="84"/>
      <c r="E518" s="84"/>
      <c r="F518" s="84"/>
      <c r="G518" s="84"/>
      <c r="H518" s="84"/>
      <c r="I518" s="84"/>
      <c r="J518" s="84"/>
      <c r="K518" s="84"/>
      <c r="L518" s="84"/>
      <c r="M518" s="84"/>
      <c r="N518" s="390"/>
      <c r="O518" s="391"/>
      <c r="P518" s="84"/>
      <c r="Q518" s="315"/>
      <c r="R518" s="315"/>
      <c r="S518" s="315"/>
    </row>
    <row r="519" spans="1:20" x14ac:dyDescent="0.15">
      <c r="A519" s="392"/>
      <c r="B519" s="392"/>
      <c r="C519" s="392"/>
      <c r="D519" s="84"/>
      <c r="E519" s="84"/>
      <c r="F519" s="84"/>
      <c r="G519" s="84"/>
      <c r="H519" s="84"/>
      <c r="I519" s="84"/>
      <c r="J519" s="84"/>
      <c r="K519" s="84"/>
      <c r="L519" s="84"/>
      <c r="M519" s="84"/>
      <c r="N519" s="390"/>
      <c r="O519" s="391"/>
      <c r="P519" s="84"/>
    </row>
    <row r="520" spans="1:20" x14ac:dyDescent="0.15">
      <c r="A520" s="393" t="s">
        <v>578</v>
      </c>
      <c r="B520" s="82"/>
      <c r="C520" s="394"/>
      <c r="D520" s="395"/>
      <c r="E520" s="396"/>
      <c r="F520" s="396"/>
      <c r="G520" s="396"/>
      <c r="H520" s="396"/>
      <c r="I520" s="396"/>
      <c r="J520" s="396"/>
      <c r="K520" s="7"/>
      <c r="L520" s="461" t="s">
        <v>1058</v>
      </c>
      <c r="M520" s="350"/>
      <c r="N520" s="212"/>
      <c r="O520" s="172"/>
      <c r="Q520" s="315"/>
      <c r="R520" s="315"/>
      <c r="S520" s="315"/>
    </row>
    <row r="521" spans="1:20" x14ac:dyDescent="0.15">
      <c r="A521" s="771" t="s">
        <v>7</v>
      </c>
      <c r="B521" s="773" t="s">
        <v>8</v>
      </c>
      <c r="C521" s="773" t="s">
        <v>9</v>
      </c>
      <c r="D521" s="397" t="s">
        <v>10</v>
      </c>
      <c r="E521" s="775" t="s">
        <v>0</v>
      </c>
      <c r="F521" s="773"/>
      <c r="G521" s="773" t="s">
        <v>1</v>
      </c>
      <c r="H521" s="773"/>
      <c r="I521" s="773" t="s">
        <v>2</v>
      </c>
      <c r="J521" s="776"/>
      <c r="K521" s="777" t="s">
        <v>266</v>
      </c>
      <c r="L521" s="779" t="s">
        <v>99</v>
      </c>
      <c r="M521" s="780"/>
      <c r="N521" s="780" t="s">
        <v>100</v>
      </c>
      <c r="O521" s="780"/>
      <c r="P521" s="5" t="s">
        <v>101</v>
      </c>
      <c r="Q521" s="759" t="s">
        <v>872</v>
      </c>
      <c r="R521" s="759"/>
      <c r="S521" s="569" t="s">
        <v>342</v>
      </c>
    </row>
    <row r="522" spans="1:20" ht="46.5" x14ac:dyDescent="0.15">
      <c r="A522" s="772"/>
      <c r="B522" s="774"/>
      <c r="C522" s="774"/>
      <c r="D522" s="290" t="s">
        <v>343</v>
      </c>
      <c r="E522" s="399" t="s">
        <v>10</v>
      </c>
      <c r="F522" s="109" t="s">
        <v>4</v>
      </c>
      <c r="G522" s="109" t="s">
        <v>10</v>
      </c>
      <c r="H522" s="109" t="s">
        <v>4</v>
      </c>
      <c r="I522" s="109" t="s">
        <v>3</v>
      </c>
      <c r="J522" s="400" t="s">
        <v>4</v>
      </c>
      <c r="K522" s="778"/>
      <c r="L522" s="398" t="s">
        <v>102</v>
      </c>
      <c r="M522" s="5" t="s">
        <v>103</v>
      </c>
      <c r="N522" s="111" t="s">
        <v>1032</v>
      </c>
      <c r="O522" s="2" t="s">
        <v>104</v>
      </c>
      <c r="P522" s="3"/>
      <c r="Q522" s="247" t="s">
        <v>11</v>
      </c>
      <c r="R522" s="248" t="s">
        <v>12</v>
      </c>
      <c r="S522" s="246"/>
    </row>
    <row r="523" spans="1:20" x14ac:dyDescent="0.15">
      <c r="A523" s="86"/>
      <c r="B523" s="401"/>
      <c r="C523" s="401"/>
      <c r="D523" s="402"/>
      <c r="E523" s="363"/>
      <c r="F523" s="149"/>
      <c r="G523" s="149"/>
      <c r="H523" s="149"/>
      <c r="I523" s="148">
        <f t="shared" ref="I523:I548" si="36">E523+G523</f>
        <v>0</v>
      </c>
      <c r="J523" s="293">
        <f t="shared" ref="J523:J548" si="37">F523+H523</f>
        <v>0</v>
      </c>
      <c r="K523" s="90"/>
      <c r="L523" s="90"/>
      <c r="M523" s="403"/>
      <c r="N523" s="404"/>
      <c r="O523" s="405"/>
      <c r="P523" s="406"/>
      <c r="Q523" s="6"/>
      <c r="R523" s="3"/>
      <c r="S523" s="364"/>
    </row>
    <row r="524" spans="1:20" x14ac:dyDescent="0.15">
      <c r="A524" s="86"/>
      <c r="B524" s="401"/>
      <c r="C524" s="401"/>
      <c r="D524" s="402"/>
      <c r="E524" s="363"/>
      <c r="F524" s="149"/>
      <c r="G524" s="149"/>
      <c r="H524" s="149"/>
      <c r="I524" s="148">
        <f t="shared" si="36"/>
        <v>0</v>
      </c>
      <c r="J524" s="293">
        <f t="shared" si="37"/>
        <v>0</v>
      </c>
      <c r="K524" s="90"/>
      <c r="L524" s="90"/>
      <c r="M524" s="403"/>
      <c r="N524" s="404"/>
      <c r="O524" s="405"/>
      <c r="P524" s="406"/>
      <c r="Q524" s="6"/>
      <c r="R524" s="3"/>
      <c r="S524" s="364"/>
    </row>
    <row r="525" spans="1:20" x14ac:dyDescent="0.15">
      <c r="A525" s="86"/>
      <c r="B525" s="401"/>
      <c r="C525" s="401"/>
      <c r="D525" s="402"/>
      <c r="E525" s="363"/>
      <c r="F525" s="149"/>
      <c r="G525" s="149"/>
      <c r="H525" s="149"/>
      <c r="I525" s="148">
        <f t="shared" si="36"/>
        <v>0</v>
      </c>
      <c r="J525" s="293">
        <f t="shared" si="37"/>
        <v>0</v>
      </c>
      <c r="K525" s="90"/>
      <c r="L525" s="90"/>
      <c r="M525" s="403"/>
      <c r="N525" s="404"/>
      <c r="O525" s="405"/>
      <c r="P525" s="406"/>
      <c r="Q525" s="6"/>
      <c r="R525" s="3"/>
      <c r="S525" s="364"/>
    </row>
    <row r="526" spans="1:20" x14ac:dyDescent="0.15">
      <c r="A526" s="86"/>
      <c r="B526" s="401"/>
      <c r="C526" s="401"/>
      <c r="D526" s="407"/>
      <c r="E526" s="363"/>
      <c r="F526" s="149"/>
      <c r="G526" s="149"/>
      <c r="H526" s="149"/>
      <c r="I526" s="148">
        <f t="shared" si="36"/>
        <v>0</v>
      </c>
      <c r="J526" s="293">
        <f t="shared" si="37"/>
        <v>0</v>
      </c>
      <c r="K526" s="90"/>
      <c r="L526" s="90"/>
      <c r="M526" s="403"/>
      <c r="N526" s="404"/>
      <c r="O526" s="405"/>
      <c r="P526" s="406"/>
      <c r="Q526" s="6"/>
      <c r="R526" s="3"/>
      <c r="S526" s="364"/>
    </row>
    <row r="527" spans="1:20" x14ac:dyDescent="0.15">
      <c r="A527" s="86"/>
      <c r="B527" s="87"/>
      <c r="C527" s="87"/>
      <c r="D527" s="21"/>
      <c r="E527" s="363"/>
      <c r="F527" s="149"/>
      <c r="G527" s="149"/>
      <c r="H527" s="149"/>
      <c r="I527" s="148">
        <f t="shared" si="36"/>
        <v>0</v>
      </c>
      <c r="J527" s="293">
        <f t="shared" si="37"/>
        <v>0</v>
      </c>
      <c r="K527" s="89"/>
      <c r="L527" s="90"/>
      <c r="M527" s="91"/>
      <c r="N527" s="89"/>
      <c r="O527" s="92"/>
      <c r="P527" s="89"/>
      <c r="Q527" s="3"/>
      <c r="R527" s="3"/>
      <c r="S527" s="3"/>
    </row>
    <row r="528" spans="1:20" x14ac:dyDescent="0.15">
      <c r="A528" s="86"/>
      <c r="B528" s="401"/>
      <c r="C528" s="401"/>
      <c r="D528" s="402"/>
      <c r="E528" s="363"/>
      <c r="F528" s="149"/>
      <c r="G528" s="149"/>
      <c r="H528" s="149"/>
      <c r="I528" s="148">
        <f t="shared" si="36"/>
        <v>0</v>
      </c>
      <c r="J528" s="293">
        <f t="shared" si="37"/>
        <v>0</v>
      </c>
      <c r="K528" s="90"/>
      <c r="L528" s="90"/>
      <c r="M528" s="403"/>
      <c r="N528" s="404"/>
      <c r="O528" s="405"/>
      <c r="P528" s="406"/>
      <c r="Q528" s="6"/>
      <c r="R528" s="3"/>
      <c r="S528" s="364"/>
    </row>
    <row r="529" spans="1:19" x14ac:dyDescent="0.15">
      <c r="A529" s="86"/>
      <c r="B529" s="87"/>
      <c r="C529" s="87"/>
      <c r="D529" s="21"/>
      <c r="E529" s="363"/>
      <c r="F529" s="149"/>
      <c r="G529" s="149"/>
      <c r="H529" s="149"/>
      <c r="I529" s="148">
        <f t="shared" si="36"/>
        <v>0</v>
      </c>
      <c r="J529" s="293">
        <f t="shared" si="37"/>
        <v>0</v>
      </c>
      <c r="K529" s="89"/>
      <c r="L529" s="90"/>
      <c r="M529" s="91"/>
      <c r="N529" s="89"/>
      <c r="O529" s="92"/>
      <c r="P529" s="89"/>
      <c r="Q529" s="3"/>
      <c r="R529" s="3"/>
      <c r="S529" s="3"/>
    </row>
    <row r="530" spans="1:19" x14ac:dyDescent="0.15">
      <c r="A530" s="86"/>
      <c r="B530" s="401"/>
      <c r="C530" s="401"/>
      <c r="D530" s="402"/>
      <c r="E530" s="363"/>
      <c r="F530" s="149"/>
      <c r="G530" s="149"/>
      <c r="H530" s="149"/>
      <c r="I530" s="148">
        <f t="shared" si="36"/>
        <v>0</v>
      </c>
      <c r="J530" s="293">
        <f t="shared" si="37"/>
        <v>0</v>
      </c>
      <c r="K530" s="90"/>
      <c r="L530" s="90"/>
      <c r="M530" s="403"/>
      <c r="N530" s="404"/>
      <c r="O530" s="405"/>
      <c r="P530" s="406"/>
      <c r="Q530" s="6"/>
      <c r="R530" s="3"/>
      <c r="S530" s="364"/>
    </row>
    <row r="531" spans="1:19" x14ac:dyDescent="0.15">
      <c r="A531" s="86"/>
      <c r="B531" s="401"/>
      <c r="C531" s="401"/>
      <c r="D531" s="402"/>
      <c r="E531" s="363"/>
      <c r="F531" s="149"/>
      <c r="G531" s="149"/>
      <c r="H531" s="149"/>
      <c r="I531" s="148">
        <f t="shared" si="36"/>
        <v>0</v>
      </c>
      <c r="J531" s="293">
        <f t="shared" si="37"/>
        <v>0</v>
      </c>
      <c r="K531" s="90"/>
      <c r="L531" s="90"/>
      <c r="M531" s="403"/>
      <c r="N531" s="404"/>
      <c r="O531" s="405"/>
      <c r="P531" s="406"/>
      <c r="Q531" s="6"/>
      <c r="R531" s="3"/>
      <c r="S531" s="364"/>
    </row>
    <row r="532" spans="1:19" x14ac:dyDescent="0.15">
      <c r="A532" s="86"/>
      <c r="B532" s="87"/>
      <c r="C532" s="87"/>
      <c r="D532" s="21"/>
      <c r="E532" s="363"/>
      <c r="F532" s="149"/>
      <c r="G532" s="149"/>
      <c r="H532" s="149"/>
      <c r="I532" s="148">
        <f t="shared" si="36"/>
        <v>0</v>
      </c>
      <c r="J532" s="293">
        <f t="shared" si="37"/>
        <v>0</v>
      </c>
      <c r="K532" s="89"/>
      <c r="L532" s="90"/>
      <c r="M532" s="91"/>
      <c r="N532" s="89"/>
      <c r="O532" s="92"/>
      <c r="P532" s="89"/>
      <c r="Q532" s="3"/>
      <c r="R532" s="3"/>
      <c r="S532" s="3"/>
    </row>
    <row r="533" spans="1:19" x14ac:dyDescent="0.15">
      <c r="A533" s="408"/>
      <c r="B533" s="401"/>
      <c r="C533" s="401"/>
      <c r="D533" s="402"/>
      <c r="E533" s="363"/>
      <c r="F533" s="149"/>
      <c r="G533" s="149"/>
      <c r="H533" s="149"/>
      <c r="I533" s="148">
        <f t="shared" si="36"/>
        <v>0</v>
      </c>
      <c r="J533" s="293">
        <f t="shared" si="37"/>
        <v>0</v>
      </c>
      <c r="K533" s="90"/>
      <c r="L533" s="90"/>
      <c r="M533" s="403"/>
      <c r="N533" s="404"/>
      <c r="O533" s="405"/>
      <c r="P533" s="406"/>
      <c r="Q533" s="6"/>
      <c r="R533" s="3"/>
      <c r="S533" s="364"/>
    </row>
    <row r="534" spans="1:19" ht="11.25" customHeight="1" x14ac:dyDescent="0.15">
      <c r="A534" s="409"/>
      <c r="B534" s="87"/>
      <c r="C534" s="87"/>
      <c r="D534" s="21"/>
      <c r="E534" s="363"/>
      <c r="F534" s="149"/>
      <c r="G534" s="149"/>
      <c r="H534" s="149"/>
      <c r="I534" s="148">
        <f t="shared" si="36"/>
        <v>0</v>
      </c>
      <c r="J534" s="293">
        <f t="shared" si="37"/>
        <v>0</v>
      </c>
      <c r="K534" s="89"/>
      <c r="L534" s="90"/>
      <c r="M534" s="91"/>
      <c r="N534" s="89"/>
      <c r="O534" s="92"/>
      <c r="P534" s="89"/>
      <c r="Q534" s="3"/>
      <c r="R534" s="3"/>
      <c r="S534" s="3"/>
    </row>
    <row r="535" spans="1:19" x14ac:dyDescent="0.15">
      <c r="A535" s="86"/>
      <c r="B535" s="401"/>
      <c r="C535" s="401"/>
      <c r="D535" s="402"/>
      <c r="E535" s="363"/>
      <c r="F535" s="149"/>
      <c r="G535" s="149"/>
      <c r="H535" s="149"/>
      <c r="I535" s="148">
        <f t="shared" si="36"/>
        <v>0</v>
      </c>
      <c r="J535" s="293">
        <f t="shared" si="37"/>
        <v>0</v>
      </c>
      <c r="K535" s="90"/>
      <c r="L535" s="90"/>
      <c r="M535" s="403"/>
      <c r="N535" s="404"/>
      <c r="O535" s="405"/>
      <c r="P535" s="406"/>
      <c r="Q535" s="6"/>
      <c r="R535" s="3"/>
      <c r="S535" s="364"/>
    </row>
    <row r="536" spans="1:19" ht="11.25" customHeight="1" x14ac:dyDescent="0.15">
      <c r="A536" s="410"/>
      <c r="B536" s="411"/>
      <c r="C536" s="88"/>
      <c r="D536" s="24"/>
      <c r="E536" s="377"/>
      <c r="F536" s="177"/>
      <c r="G536" s="177"/>
      <c r="H536" s="177"/>
      <c r="I536" s="122">
        <f t="shared" si="36"/>
        <v>0</v>
      </c>
      <c r="J536" s="290">
        <f t="shared" si="37"/>
        <v>0</v>
      </c>
      <c r="K536" s="93"/>
      <c r="L536" s="94"/>
      <c r="M536" s="95"/>
      <c r="N536" s="93"/>
      <c r="O536" s="96"/>
      <c r="P536" s="93"/>
      <c r="Q536" s="14"/>
      <c r="R536" s="14"/>
      <c r="S536" s="14"/>
    </row>
    <row r="537" spans="1:19" x14ac:dyDescent="0.15">
      <c r="A537" s="86"/>
      <c r="B537" s="401"/>
      <c r="C537" s="87"/>
      <c r="D537" s="21"/>
      <c r="E537" s="363"/>
      <c r="F537" s="149"/>
      <c r="G537" s="149"/>
      <c r="H537" s="149"/>
      <c r="I537" s="148">
        <f t="shared" si="36"/>
        <v>0</v>
      </c>
      <c r="J537" s="293">
        <f t="shared" si="37"/>
        <v>0</v>
      </c>
      <c r="K537" s="89"/>
      <c r="L537" s="90"/>
      <c r="M537" s="97"/>
      <c r="N537" s="89"/>
      <c r="O537" s="92"/>
      <c r="P537" s="89"/>
      <c r="Q537" s="3"/>
      <c r="R537" s="3"/>
      <c r="S537" s="3"/>
    </row>
    <row r="538" spans="1:19" x14ac:dyDescent="0.15">
      <c r="A538" s="86"/>
      <c r="B538" s="401"/>
      <c r="C538" s="401"/>
      <c r="D538" s="402"/>
      <c r="E538" s="363"/>
      <c r="F538" s="149"/>
      <c r="G538" s="149"/>
      <c r="H538" s="149"/>
      <c r="I538" s="148">
        <f t="shared" si="36"/>
        <v>0</v>
      </c>
      <c r="J538" s="293">
        <f t="shared" si="37"/>
        <v>0</v>
      </c>
      <c r="K538" s="90"/>
      <c r="L538" s="90"/>
      <c r="M538" s="403"/>
      <c r="N538" s="404"/>
      <c r="O538" s="405"/>
      <c r="P538" s="406"/>
      <c r="Q538" s="6"/>
      <c r="R538" s="3"/>
      <c r="S538" s="364"/>
    </row>
    <row r="539" spans="1:19" x14ac:dyDescent="0.15">
      <c r="A539" s="86"/>
      <c r="B539" s="401"/>
      <c r="C539" s="401"/>
      <c r="D539" s="402"/>
      <c r="E539" s="363"/>
      <c r="F539" s="149"/>
      <c r="G539" s="149"/>
      <c r="H539" s="149"/>
      <c r="I539" s="148">
        <f t="shared" si="36"/>
        <v>0</v>
      </c>
      <c r="J539" s="293">
        <f t="shared" si="37"/>
        <v>0</v>
      </c>
      <c r="K539" s="90"/>
      <c r="L539" s="90"/>
      <c r="M539" s="403"/>
      <c r="N539" s="404"/>
      <c r="O539" s="405"/>
      <c r="P539" s="406"/>
      <c r="Q539" s="6"/>
      <c r="R539" s="3"/>
      <c r="S539" s="364"/>
    </row>
    <row r="540" spans="1:19" x14ac:dyDescent="0.15">
      <c r="A540" s="86"/>
      <c r="B540" s="401"/>
      <c r="C540" s="87"/>
      <c r="D540" s="21"/>
      <c r="E540" s="363"/>
      <c r="F540" s="149"/>
      <c r="G540" s="149"/>
      <c r="H540" s="149"/>
      <c r="I540" s="148">
        <f t="shared" si="36"/>
        <v>0</v>
      </c>
      <c r="J540" s="293">
        <f t="shared" si="37"/>
        <v>0</v>
      </c>
      <c r="K540" s="89"/>
      <c r="L540" s="90"/>
      <c r="M540" s="98"/>
      <c r="N540" s="89"/>
      <c r="O540" s="92"/>
      <c r="P540" s="89"/>
      <c r="Q540" s="3"/>
      <c r="R540" s="3"/>
      <c r="S540" s="3"/>
    </row>
    <row r="541" spans="1:19" x14ac:dyDescent="0.15">
      <c r="A541" s="86"/>
      <c r="B541" s="401"/>
      <c r="C541" s="401"/>
      <c r="D541" s="402"/>
      <c r="E541" s="363"/>
      <c r="F541" s="149"/>
      <c r="G541" s="149"/>
      <c r="H541" s="149"/>
      <c r="I541" s="148">
        <f t="shared" si="36"/>
        <v>0</v>
      </c>
      <c r="J541" s="293">
        <f t="shared" si="37"/>
        <v>0</v>
      </c>
      <c r="K541" s="90"/>
      <c r="L541" s="90"/>
      <c r="M541" s="412"/>
      <c r="N541" s="404"/>
      <c r="O541" s="405"/>
      <c r="P541" s="406"/>
      <c r="Q541" s="6"/>
      <c r="R541" s="3"/>
      <c r="S541" s="364"/>
    </row>
    <row r="542" spans="1:19" x14ac:dyDescent="0.15">
      <c r="A542" s="86"/>
      <c r="B542" s="401"/>
      <c r="C542" s="401"/>
      <c r="D542" s="402"/>
      <c r="E542" s="363"/>
      <c r="F542" s="149"/>
      <c r="G542" s="149"/>
      <c r="H542" s="149"/>
      <c r="I542" s="148">
        <f t="shared" si="36"/>
        <v>0</v>
      </c>
      <c r="J542" s="293">
        <f t="shared" si="37"/>
        <v>0</v>
      </c>
      <c r="K542" s="90"/>
      <c r="L542" s="90"/>
      <c r="M542" s="403"/>
      <c r="N542" s="404"/>
      <c r="O542" s="405"/>
      <c r="P542" s="406"/>
      <c r="Q542" s="6"/>
      <c r="R542" s="3"/>
      <c r="S542" s="364"/>
    </row>
    <row r="543" spans="1:19" x14ac:dyDescent="0.15">
      <c r="A543" s="86"/>
      <c r="B543" s="401"/>
      <c r="C543" s="401"/>
      <c r="D543" s="402"/>
      <c r="E543" s="363"/>
      <c r="F543" s="149"/>
      <c r="G543" s="149"/>
      <c r="H543" s="149"/>
      <c r="I543" s="148">
        <f t="shared" si="36"/>
        <v>0</v>
      </c>
      <c r="J543" s="293">
        <f t="shared" si="37"/>
        <v>0</v>
      </c>
      <c r="K543" s="90"/>
      <c r="L543" s="90"/>
      <c r="M543" s="403"/>
      <c r="N543" s="404"/>
      <c r="O543" s="405"/>
      <c r="P543" s="406"/>
      <c r="Q543" s="6"/>
      <c r="R543" s="3"/>
      <c r="S543" s="364"/>
    </row>
    <row r="544" spans="1:19" x14ac:dyDescent="0.15">
      <c r="A544" s="86"/>
      <c r="B544" s="401"/>
      <c r="C544" s="401"/>
      <c r="D544" s="402"/>
      <c r="E544" s="363"/>
      <c r="F544" s="149"/>
      <c r="G544" s="149"/>
      <c r="H544" s="149"/>
      <c r="I544" s="148">
        <f t="shared" si="36"/>
        <v>0</v>
      </c>
      <c r="J544" s="293">
        <f t="shared" si="37"/>
        <v>0</v>
      </c>
      <c r="K544" s="90"/>
      <c r="L544" s="90"/>
      <c r="M544" s="403"/>
      <c r="N544" s="404"/>
      <c r="O544" s="405"/>
      <c r="P544" s="406"/>
      <c r="Q544" s="6"/>
      <c r="R544" s="3"/>
      <c r="S544" s="364"/>
    </row>
    <row r="545" spans="1:19" x14ac:dyDescent="0.15">
      <c r="A545" s="86"/>
      <c r="B545" s="401"/>
      <c r="C545" s="401"/>
      <c r="D545" s="402"/>
      <c r="E545" s="363"/>
      <c r="F545" s="149"/>
      <c r="G545" s="149"/>
      <c r="H545" s="149"/>
      <c r="I545" s="148">
        <f t="shared" si="36"/>
        <v>0</v>
      </c>
      <c r="J545" s="293">
        <f t="shared" si="37"/>
        <v>0</v>
      </c>
      <c r="K545" s="90"/>
      <c r="L545" s="90"/>
      <c r="M545" s="403"/>
      <c r="N545" s="404"/>
      <c r="O545" s="405"/>
      <c r="P545" s="406"/>
      <c r="Q545" s="6"/>
      <c r="R545" s="3"/>
      <c r="S545" s="364"/>
    </row>
    <row r="546" spans="1:19" x14ac:dyDescent="0.15">
      <c r="A546" s="86"/>
      <c r="B546" s="401"/>
      <c r="C546" s="401"/>
      <c r="D546" s="21"/>
      <c r="E546" s="363"/>
      <c r="F546" s="149"/>
      <c r="G546" s="149"/>
      <c r="H546" s="149"/>
      <c r="I546" s="148">
        <f t="shared" si="36"/>
        <v>0</v>
      </c>
      <c r="J546" s="293">
        <f t="shared" si="37"/>
        <v>0</v>
      </c>
      <c r="K546" s="89"/>
      <c r="L546" s="90"/>
      <c r="M546" s="91"/>
      <c r="N546" s="89"/>
      <c r="O546" s="92"/>
      <c r="P546" s="89"/>
      <c r="Q546" s="3"/>
      <c r="R546" s="3"/>
      <c r="S546" s="3"/>
    </row>
    <row r="547" spans="1:19" x14ac:dyDescent="0.15">
      <c r="A547" s="86"/>
      <c r="B547" s="401"/>
      <c r="C547" s="401"/>
      <c r="D547" s="26"/>
      <c r="E547" s="363"/>
      <c r="F547" s="149"/>
      <c r="G547" s="149"/>
      <c r="H547" s="149"/>
      <c r="I547" s="148">
        <f t="shared" si="36"/>
        <v>0</v>
      </c>
      <c r="J547" s="293">
        <f t="shared" si="37"/>
        <v>0</v>
      </c>
      <c r="K547" s="89"/>
      <c r="L547" s="90"/>
      <c r="M547" s="98"/>
      <c r="N547" s="89"/>
      <c r="O547" s="92"/>
      <c r="P547" s="89"/>
      <c r="Q547" s="3"/>
      <c r="R547" s="3"/>
      <c r="S547" s="17"/>
    </row>
    <row r="548" spans="1:19" x14ac:dyDescent="0.15">
      <c r="A548" s="755" t="s">
        <v>31</v>
      </c>
      <c r="B548" s="756"/>
      <c r="C548" s="757"/>
      <c r="D548" s="353"/>
      <c r="E548" s="20">
        <f>SUM(E523:E547)</f>
        <v>0</v>
      </c>
      <c r="F548" s="20">
        <f>SUM(F523:F547)</f>
        <v>0</v>
      </c>
      <c r="G548" s="20">
        <f>SUM(G523:G547)</f>
        <v>0</v>
      </c>
      <c r="H548" s="20">
        <f>SUM(H523:H547)</f>
        <v>0</v>
      </c>
      <c r="I548" s="20">
        <f t="shared" si="36"/>
        <v>0</v>
      </c>
      <c r="J548" s="26">
        <f t="shared" si="37"/>
        <v>0</v>
      </c>
      <c r="K548" s="315"/>
      <c r="L548" s="315"/>
      <c r="M548" s="315"/>
      <c r="N548" s="387"/>
      <c r="O548" s="314"/>
      <c r="P548" s="315"/>
      <c r="Q548" s="315"/>
      <c r="R548" s="315"/>
      <c r="S548" s="315"/>
    </row>
    <row r="549" spans="1:19" x14ac:dyDescent="0.15">
      <c r="A549" s="358" t="s">
        <v>579</v>
      </c>
      <c r="B549" s="211"/>
      <c r="C549" s="211"/>
      <c r="D549" s="211"/>
      <c r="K549" s="243"/>
      <c r="L549" s="461" t="s">
        <v>1058</v>
      </c>
      <c r="M549" s="211"/>
      <c r="N549" s="212"/>
      <c r="O549" s="211"/>
      <c r="P549" s="172"/>
    </row>
    <row r="550" spans="1:19" x14ac:dyDescent="0.15">
      <c r="A550" s="761" t="s">
        <v>7</v>
      </c>
      <c r="B550" s="754" t="s">
        <v>8</v>
      </c>
      <c r="C550" s="753" t="s">
        <v>9</v>
      </c>
      <c r="D550" s="567" t="s">
        <v>10</v>
      </c>
      <c r="E550" s="754" t="s">
        <v>0</v>
      </c>
      <c r="F550" s="754"/>
      <c r="G550" s="754" t="s">
        <v>1</v>
      </c>
      <c r="H550" s="754"/>
      <c r="I550" s="754" t="s">
        <v>2</v>
      </c>
      <c r="J550" s="753"/>
      <c r="K550" s="760" t="s">
        <v>266</v>
      </c>
      <c r="L550" s="758" t="s">
        <v>99</v>
      </c>
      <c r="M550" s="758"/>
      <c r="N550" s="758" t="s">
        <v>100</v>
      </c>
      <c r="O550" s="758"/>
      <c r="P550" s="569" t="s">
        <v>101</v>
      </c>
      <c r="Q550" s="759" t="s">
        <v>872</v>
      </c>
      <c r="R550" s="759"/>
      <c r="S550" s="569" t="s">
        <v>342</v>
      </c>
    </row>
    <row r="551" spans="1:19" ht="46.5" x14ac:dyDescent="0.15">
      <c r="A551" s="761"/>
      <c r="B551" s="754"/>
      <c r="C551" s="753"/>
      <c r="D551" s="413" t="s">
        <v>343</v>
      </c>
      <c r="E551" s="568" t="s">
        <v>10</v>
      </c>
      <c r="F551" s="568" t="s">
        <v>4</v>
      </c>
      <c r="G551" s="568" t="s">
        <v>10</v>
      </c>
      <c r="H551" s="568" t="s">
        <v>4</v>
      </c>
      <c r="I551" s="568" t="s">
        <v>3</v>
      </c>
      <c r="J551" s="570" t="s">
        <v>4</v>
      </c>
      <c r="K551" s="760"/>
      <c r="L551" s="569" t="s">
        <v>102</v>
      </c>
      <c r="M551" s="569" t="s">
        <v>103</v>
      </c>
      <c r="N551" s="111" t="s">
        <v>1032</v>
      </c>
      <c r="O551" s="245" t="s">
        <v>104</v>
      </c>
      <c r="P551" s="246"/>
      <c r="Q551" s="247" t="s">
        <v>11</v>
      </c>
      <c r="R551" s="248" t="s">
        <v>12</v>
      </c>
      <c r="S551" s="246"/>
    </row>
    <row r="552" spans="1:19" x14ac:dyDescent="0.15">
      <c r="A552" s="414"/>
      <c r="B552" s="415"/>
      <c r="C552" s="416"/>
      <c r="D552" s="10"/>
      <c r="E552" s="263"/>
      <c r="F552" s="149"/>
      <c r="G552" s="149"/>
      <c r="H552" s="149"/>
      <c r="I552" s="148">
        <f t="shared" ref="I552:I583" si="38">E552+G552</f>
        <v>0</v>
      </c>
      <c r="J552" s="293">
        <f t="shared" ref="J552:J583" si="39">F552+H552</f>
        <v>0</v>
      </c>
      <c r="K552" s="4"/>
      <c r="L552" s="5"/>
      <c r="M552" s="2"/>
      <c r="N552" s="15"/>
      <c r="O552" s="417"/>
      <c r="P552" s="417" t="s">
        <v>494</v>
      </c>
      <c r="Q552" s="6"/>
      <c r="R552" s="3"/>
      <c r="S552" s="3"/>
    </row>
    <row r="553" spans="1:19" x14ac:dyDescent="0.15">
      <c r="A553" s="414"/>
      <c r="B553" s="415"/>
      <c r="C553" s="416"/>
      <c r="D553" s="9"/>
      <c r="E553" s="149"/>
      <c r="F553" s="149"/>
      <c r="G553" s="149"/>
      <c r="H553" s="149"/>
      <c r="I553" s="148">
        <f t="shared" si="38"/>
        <v>0</v>
      </c>
      <c r="J553" s="293">
        <f t="shared" si="39"/>
        <v>0</v>
      </c>
      <c r="K553" s="4"/>
      <c r="L553" s="5"/>
      <c r="M553" s="2"/>
      <c r="N553" s="15"/>
      <c r="O553" s="417"/>
      <c r="P553" s="417" t="s">
        <v>494</v>
      </c>
      <c r="Q553" s="6"/>
      <c r="R553" s="3"/>
      <c r="S553" s="3"/>
    </row>
    <row r="554" spans="1:19" x14ac:dyDescent="0.15">
      <c r="A554" s="414"/>
      <c r="B554" s="415"/>
      <c r="C554" s="416"/>
      <c r="D554" s="9"/>
      <c r="E554" s="149"/>
      <c r="F554" s="149"/>
      <c r="G554" s="149"/>
      <c r="H554" s="149"/>
      <c r="I554" s="148">
        <f t="shared" si="38"/>
        <v>0</v>
      </c>
      <c r="J554" s="293">
        <f t="shared" si="39"/>
        <v>0</v>
      </c>
      <c r="K554" s="4"/>
      <c r="L554" s="5"/>
      <c r="M554" s="2"/>
      <c r="N554" s="15"/>
      <c r="O554" s="417"/>
      <c r="P554" s="417" t="s">
        <v>494</v>
      </c>
      <c r="Q554" s="6"/>
      <c r="R554" s="3"/>
      <c r="S554" s="3"/>
    </row>
    <row r="555" spans="1:19" x14ac:dyDescent="0.15">
      <c r="A555" s="414"/>
      <c r="B555" s="415"/>
      <c r="C555" s="416"/>
      <c r="D555" s="12"/>
      <c r="E555" s="149"/>
      <c r="F555" s="149"/>
      <c r="G555" s="149"/>
      <c r="H555" s="149"/>
      <c r="I555" s="148">
        <f t="shared" si="38"/>
        <v>0</v>
      </c>
      <c r="J555" s="293">
        <f t="shared" si="39"/>
        <v>0</v>
      </c>
      <c r="K555" s="3"/>
      <c r="L555" s="3"/>
      <c r="M555" s="3"/>
      <c r="N555" s="3"/>
      <c r="O555" s="417"/>
      <c r="P555" s="417" t="s">
        <v>494</v>
      </c>
      <c r="Q555" s="3"/>
      <c r="R555" s="3"/>
      <c r="S555" s="3"/>
    </row>
    <row r="556" spans="1:19" x14ac:dyDescent="0.15">
      <c r="A556" s="414"/>
      <c r="B556" s="415"/>
      <c r="C556" s="416"/>
      <c r="D556" s="9"/>
      <c r="E556" s="149"/>
      <c r="F556" s="149"/>
      <c r="G556" s="149"/>
      <c r="H556" s="149"/>
      <c r="I556" s="148">
        <f t="shared" si="38"/>
        <v>0</v>
      </c>
      <c r="J556" s="293">
        <f t="shared" si="39"/>
        <v>0</v>
      </c>
      <c r="K556" s="4"/>
      <c r="L556" s="5"/>
      <c r="M556" s="2"/>
      <c r="N556" s="15"/>
      <c r="O556" s="417"/>
      <c r="P556" s="417" t="s">
        <v>494</v>
      </c>
      <c r="Q556" s="6"/>
      <c r="R556" s="3"/>
      <c r="S556" s="3"/>
    </row>
    <row r="557" spans="1:19" x14ac:dyDescent="0.15">
      <c r="A557" s="414"/>
      <c r="B557" s="415"/>
      <c r="C557" s="416"/>
      <c r="D557" s="11"/>
      <c r="E557" s="263"/>
      <c r="F557" s="149"/>
      <c r="G557" s="149"/>
      <c r="H557" s="149"/>
      <c r="I557" s="148">
        <f t="shared" si="38"/>
        <v>0</v>
      </c>
      <c r="J557" s="293">
        <f t="shared" si="39"/>
        <v>0</v>
      </c>
      <c r="K557" s="3"/>
      <c r="L557" s="3"/>
      <c r="M557" s="3"/>
      <c r="N557" s="3"/>
      <c r="O557" s="417"/>
      <c r="P557" s="417" t="s">
        <v>494</v>
      </c>
      <c r="Q557" s="3"/>
      <c r="R557" s="3"/>
      <c r="S557" s="3"/>
    </row>
    <row r="558" spans="1:19" x14ac:dyDescent="0.15">
      <c r="A558" s="414"/>
      <c r="B558" s="415"/>
      <c r="C558" s="416"/>
      <c r="D558" s="11"/>
      <c r="E558" s="263"/>
      <c r="F558" s="149"/>
      <c r="G558" s="149"/>
      <c r="H558" s="149"/>
      <c r="I558" s="148">
        <f t="shared" si="38"/>
        <v>0</v>
      </c>
      <c r="J558" s="293">
        <f t="shared" si="39"/>
        <v>0</v>
      </c>
      <c r="K558" s="3"/>
      <c r="L558" s="3"/>
      <c r="M558" s="3"/>
      <c r="N558" s="3"/>
      <c r="O558" s="417"/>
      <c r="P558" s="417" t="s">
        <v>494</v>
      </c>
      <c r="Q558" s="3"/>
      <c r="R558" s="3"/>
      <c r="S558" s="3"/>
    </row>
    <row r="559" spans="1:19" x14ac:dyDescent="0.15">
      <c r="A559" s="414"/>
      <c r="B559" s="415"/>
      <c r="C559" s="416"/>
      <c r="D559" s="11"/>
      <c r="E559" s="263"/>
      <c r="F559" s="149"/>
      <c r="G559" s="149"/>
      <c r="H559" s="149"/>
      <c r="I559" s="148">
        <f t="shared" si="38"/>
        <v>0</v>
      </c>
      <c r="J559" s="293">
        <f t="shared" si="39"/>
        <v>0</v>
      </c>
      <c r="K559" s="3"/>
      <c r="L559" s="3"/>
      <c r="M559" s="3"/>
      <c r="N559" s="3"/>
      <c r="O559" s="417"/>
      <c r="P559" s="417" t="s">
        <v>494</v>
      </c>
      <c r="Q559" s="3"/>
      <c r="R559" s="3"/>
      <c r="S559" s="3"/>
    </row>
    <row r="560" spans="1:19" x14ac:dyDescent="0.15">
      <c r="A560" s="414"/>
      <c r="B560" s="415"/>
      <c r="C560" s="416"/>
      <c r="D560" s="10"/>
      <c r="E560" s="263"/>
      <c r="F560" s="149"/>
      <c r="G560" s="149"/>
      <c r="H560" s="149"/>
      <c r="I560" s="148">
        <f t="shared" si="38"/>
        <v>0</v>
      </c>
      <c r="J560" s="293">
        <f t="shared" si="39"/>
        <v>0</v>
      </c>
      <c r="K560" s="4"/>
      <c r="L560" s="5"/>
      <c r="M560" s="2"/>
      <c r="N560" s="15"/>
      <c r="O560" s="417"/>
      <c r="P560" s="417" t="s">
        <v>494</v>
      </c>
      <c r="Q560" s="6"/>
      <c r="R560" s="3"/>
      <c r="S560" s="3"/>
    </row>
    <row r="561" spans="1:19" x14ac:dyDescent="0.15">
      <c r="A561" s="414"/>
      <c r="B561" s="415"/>
      <c r="C561" s="416"/>
      <c r="D561" s="11"/>
      <c r="E561" s="263"/>
      <c r="F561" s="149"/>
      <c r="G561" s="149"/>
      <c r="H561" s="149"/>
      <c r="I561" s="148">
        <f t="shared" si="38"/>
        <v>0</v>
      </c>
      <c r="J561" s="293">
        <f t="shared" si="39"/>
        <v>0</v>
      </c>
      <c r="K561" s="3"/>
      <c r="L561" s="3"/>
      <c r="M561" s="3"/>
      <c r="N561" s="3"/>
      <c r="O561" s="417"/>
      <c r="P561" s="417" t="s">
        <v>494</v>
      </c>
      <c r="Q561" s="3"/>
      <c r="R561" s="3"/>
      <c r="S561" s="3"/>
    </row>
    <row r="562" spans="1:19" x14ac:dyDescent="0.15">
      <c r="A562" s="414"/>
      <c r="B562" s="415"/>
      <c r="C562" s="416"/>
      <c r="D562" s="11"/>
      <c r="E562" s="263"/>
      <c r="F562" s="149"/>
      <c r="G562" s="149"/>
      <c r="H562" s="149"/>
      <c r="I562" s="148">
        <f t="shared" si="38"/>
        <v>0</v>
      </c>
      <c r="J562" s="293">
        <f t="shared" si="39"/>
        <v>0</v>
      </c>
      <c r="K562" s="3"/>
      <c r="L562" s="3"/>
      <c r="M562" s="3"/>
      <c r="N562" s="3"/>
      <c r="O562" s="417"/>
      <c r="P562" s="417" t="s">
        <v>494</v>
      </c>
      <c r="Q562" s="3"/>
      <c r="R562" s="3"/>
      <c r="S562" s="3"/>
    </row>
    <row r="563" spans="1:19" x14ac:dyDescent="0.15">
      <c r="A563" s="414"/>
      <c r="B563" s="415"/>
      <c r="C563" s="416"/>
      <c r="D563" s="11"/>
      <c r="E563" s="263"/>
      <c r="F563" s="149"/>
      <c r="G563" s="149"/>
      <c r="H563" s="149"/>
      <c r="I563" s="148">
        <f t="shared" si="38"/>
        <v>0</v>
      </c>
      <c r="J563" s="293">
        <f t="shared" si="39"/>
        <v>0</v>
      </c>
      <c r="K563" s="3"/>
      <c r="L563" s="3"/>
      <c r="M563" s="3"/>
      <c r="N563" s="3"/>
      <c r="O563" s="417"/>
      <c r="P563" s="417" t="s">
        <v>494</v>
      </c>
      <c r="Q563" s="3"/>
      <c r="R563" s="3"/>
      <c r="S563" s="3"/>
    </row>
    <row r="564" spans="1:19" x14ac:dyDescent="0.15">
      <c r="A564" s="414"/>
      <c r="B564" s="415"/>
      <c r="C564" s="416"/>
      <c r="D564" s="11"/>
      <c r="E564" s="263"/>
      <c r="F564" s="149"/>
      <c r="G564" s="149"/>
      <c r="H564" s="149"/>
      <c r="I564" s="148">
        <f t="shared" si="38"/>
        <v>0</v>
      </c>
      <c r="J564" s="293">
        <f t="shared" si="39"/>
        <v>0</v>
      </c>
      <c r="K564" s="3"/>
      <c r="L564" s="3"/>
      <c r="M564" s="3"/>
      <c r="N564" s="3"/>
      <c r="O564" s="417"/>
      <c r="P564" s="417" t="s">
        <v>494</v>
      </c>
      <c r="Q564" s="3"/>
      <c r="R564" s="3"/>
      <c r="S564" s="3"/>
    </row>
    <row r="565" spans="1:19" x14ac:dyDescent="0.15">
      <c r="A565" s="414"/>
      <c r="B565" s="415"/>
      <c r="C565" s="416"/>
      <c r="D565" s="10"/>
      <c r="E565" s="263"/>
      <c r="F565" s="149"/>
      <c r="G565" s="149"/>
      <c r="H565" s="149"/>
      <c r="I565" s="148">
        <f t="shared" si="38"/>
        <v>0</v>
      </c>
      <c r="J565" s="293">
        <f t="shared" si="39"/>
        <v>0</v>
      </c>
      <c r="K565" s="4"/>
      <c r="L565" s="5"/>
      <c r="M565" s="2"/>
      <c r="N565" s="15"/>
      <c r="O565" s="417"/>
      <c r="P565" s="417" t="s">
        <v>494</v>
      </c>
      <c r="Q565" s="6"/>
      <c r="R565" s="3"/>
      <c r="S565" s="3"/>
    </row>
    <row r="566" spans="1:19" x14ac:dyDescent="0.15">
      <c r="A566" s="414"/>
      <c r="B566" s="415"/>
      <c r="C566" s="416"/>
      <c r="D566" s="11"/>
      <c r="E566" s="263"/>
      <c r="F566" s="149"/>
      <c r="G566" s="149"/>
      <c r="H566" s="149"/>
      <c r="I566" s="148">
        <f t="shared" si="38"/>
        <v>0</v>
      </c>
      <c r="J566" s="293">
        <f t="shared" si="39"/>
        <v>0</v>
      </c>
      <c r="K566" s="3"/>
      <c r="L566" s="3"/>
      <c r="M566" s="3"/>
      <c r="N566" s="3"/>
      <c r="O566" s="417"/>
      <c r="P566" s="417" t="s">
        <v>494</v>
      </c>
      <c r="Q566" s="3"/>
      <c r="R566" s="3"/>
      <c r="S566" s="3"/>
    </row>
    <row r="567" spans="1:19" x14ac:dyDescent="0.15">
      <c r="A567" s="414"/>
      <c r="B567" s="415"/>
      <c r="C567" s="416"/>
      <c r="D567" s="10"/>
      <c r="E567" s="263"/>
      <c r="F567" s="149"/>
      <c r="G567" s="149"/>
      <c r="H567" s="149"/>
      <c r="I567" s="148">
        <f t="shared" si="38"/>
        <v>0</v>
      </c>
      <c r="J567" s="293">
        <f t="shared" si="39"/>
        <v>0</v>
      </c>
      <c r="K567" s="4"/>
      <c r="L567" s="5"/>
      <c r="M567" s="2"/>
      <c r="N567" s="15"/>
      <c r="O567" s="417"/>
      <c r="P567" s="417" t="s">
        <v>494</v>
      </c>
      <c r="Q567" s="6"/>
      <c r="R567" s="3"/>
      <c r="S567" s="3"/>
    </row>
    <row r="568" spans="1:19" x14ac:dyDescent="0.15">
      <c r="A568" s="414"/>
      <c r="B568" s="415"/>
      <c r="C568" s="416"/>
      <c r="D568" s="11"/>
      <c r="E568" s="263"/>
      <c r="F568" s="149"/>
      <c r="G568" s="149"/>
      <c r="H568" s="149"/>
      <c r="I568" s="148">
        <f t="shared" si="38"/>
        <v>0</v>
      </c>
      <c r="J568" s="293">
        <f t="shared" si="39"/>
        <v>0</v>
      </c>
      <c r="K568" s="3"/>
      <c r="L568" s="3"/>
      <c r="M568" s="3"/>
      <c r="N568" s="3"/>
      <c r="O568" s="417"/>
      <c r="P568" s="417" t="s">
        <v>494</v>
      </c>
      <c r="Q568" s="3"/>
      <c r="R568" s="3"/>
      <c r="S568" s="3"/>
    </row>
    <row r="569" spans="1:19" x14ac:dyDescent="0.15">
      <c r="A569" s="414"/>
      <c r="B569" s="415"/>
      <c r="C569" s="416"/>
      <c r="D569" s="11"/>
      <c r="E569" s="263"/>
      <c r="F569" s="149"/>
      <c r="G569" s="149"/>
      <c r="H569" s="149"/>
      <c r="I569" s="148">
        <f t="shared" si="38"/>
        <v>0</v>
      </c>
      <c r="J569" s="293">
        <f t="shared" si="39"/>
        <v>0</v>
      </c>
      <c r="K569" s="3"/>
      <c r="L569" s="3"/>
      <c r="M569" s="3"/>
      <c r="N569" s="3"/>
      <c r="O569" s="417"/>
      <c r="P569" s="417" t="s">
        <v>494</v>
      </c>
      <c r="Q569" s="3"/>
      <c r="R569" s="3"/>
      <c r="S569" s="3"/>
    </row>
    <row r="570" spans="1:19" x14ac:dyDescent="0.15">
      <c r="A570" s="414"/>
      <c r="B570" s="415"/>
      <c r="C570" s="416"/>
      <c r="D570" s="11"/>
      <c r="E570" s="263"/>
      <c r="F570" s="149"/>
      <c r="G570" s="149"/>
      <c r="H570" s="149"/>
      <c r="I570" s="148">
        <f t="shared" si="38"/>
        <v>0</v>
      </c>
      <c r="J570" s="293">
        <f t="shared" si="39"/>
        <v>0</v>
      </c>
      <c r="K570" s="3"/>
      <c r="L570" s="3"/>
      <c r="M570" s="3"/>
      <c r="N570" s="3"/>
      <c r="O570" s="417"/>
      <c r="P570" s="417" t="s">
        <v>494</v>
      </c>
      <c r="Q570" s="3"/>
      <c r="R570" s="3"/>
      <c r="S570" s="3"/>
    </row>
    <row r="571" spans="1:19" x14ac:dyDescent="0.15">
      <c r="A571" s="414"/>
      <c r="B571" s="415"/>
      <c r="C571" s="416"/>
      <c r="D571" s="11"/>
      <c r="E571" s="263"/>
      <c r="F571" s="149"/>
      <c r="G571" s="149"/>
      <c r="H571" s="149"/>
      <c r="I571" s="148">
        <f t="shared" si="38"/>
        <v>0</v>
      </c>
      <c r="J571" s="293">
        <f t="shared" si="39"/>
        <v>0</v>
      </c>
      <c r="K571" s="3"/>
      <c r="L571" s="3"/>
      <c r="M571" s="3"/>
      <c r="N571" s="3"/>
      <c r="O571" s="417"/>
      <c r="P571" s="417" t="s">
        <v>494</v>
      </c>
      <c r="Q571" s="3"/>
      <c r="R571" s="3"/>
      <c r="S571" s="3"/>
    </row>
    <row r="572" spans="1:19" x14ac:dyDescent="0.15">
      <c r="A572" s="414"/>
      <c r="B572" s="415"/>
      <c r="C572" s="416"/>
      <c r="D572" s="11"/>
      <c r="E572" s="263"/>
      <c r="F572" s="149"/>
      <c r="G572" s="149"/>
      <c r="H572" s="149"/>
      <c r="I572" s="148">
        <f t="shared" si="38"/>
        <v>0</v>
      </c>
      <c r="J572" s="293">
        <f t="shared" si="39"/>
        <v>0</v>
      </c>
      <c r="K572" s="3"/>
      <c r="L572" s="3"/>
      <c r="M572" s="3"/>
      <c r="N572" s="3"/>
      <c r="O572" s="417"/>
      <c r="P572" s="417" t="s">
        <v>494</v>
      </c>
      <c r="Q572" s="3"/>
      <c r="R572" s="3"/>
      <c r="S572" s="3"/>
    </row>
    <row r="573" spans="1:19" x14ac:dyDescent="0.15">
      <c r="A573" s="414"/>
      <c r="B573" s="415"/>
      <c r="C573" s="416"/>
      <c r="D573" s="11"/>
      <c r="E573" s="263"/>
      <c r="F573" s="149"/>
      <c r="G573" s="149"/>
      <c r="H573" s="149"/>
      <c r="I573" s="148">
        <f t="shared" si="38"/>
        <v>0</v>
      </c>
      <c r="J573" s="293">
        <f t="shared" si="39"/>
        <v>0</v>
      </c>
      <c r="K573" s="3"/>
      <c r="L573" s="3"/>
      <c r="M573" s="3"/>
      <c r="N573" s="3"/>
      <c r="O573" s="417"/>
      <c r="P573" s="417" t="s">
        <v>494</v>
      </c>
      <c r="Q573" s="3"/>
      <c r="R573" s="3"/>
      <c r="S573" s="3"/>
    </row>
    <row r="574" spans="1:19" x14ac:dyDescent="0.15">
      <c r="A574" s="414"/>
      <c r="B574" s="415"/>
      <c r="C574" s="416"/>
      <c r="D574" s="11"/>
      <c r="E574" s="263"/>
      <c r="F574" s="149"/>
      <c r="G574" s="149"/>
      <c r="H574" s="149"/>
      <c r="I574" s="148">
        <f t="shared" si="38"/>
        <v>0</v>
      </c>
      <c r="J574" s="293">
        <f t="shared" si="39"/>
        <v>0</v>
      </c>
      <c r="K574" s="3"/>
      <c r="L574" s="3"/>
      <c r="M574" s="3"/>
      <c r="N574" s="3"/>
      <c r="O574" s="417"/>
      <c r="P574" s="417" t="s">
        <v>494</v>
      </c>
      <c r="Q574" s="3"/>
      <c r="R574" s="3"/>
      <c r="S574" s="3"/>
    </row>
    <row r="575" spans="1:19" x14ac:dyDescent="0.15">
      <c r="A575" s="414"/>
      <c r="B575" s="415"/>
      <c r="C575" s="416"/>
      <c r="D575" s="11"/>
      <c r="E575" s="263"/>
      <c r="F575" s="149"/>
      <c r="G575" s="149"/>
      <c r="H575" s="149"/>
      <c r="I575" s="148">
        <f t="shared" si="38"/>
        <v>0</v>
      </c>
      <c r="J575" s="293">
        <f t="shared" si="39"/>
        <v>0</v>
      </c>
      <c r="K575" s="3"/>
      <c r="L575" s="3"/>
      <c r="M575" s="3"/>
      <c r="N575" s="3"/>
      <c r="O575" s="417"/>
      <c r="P575" s="417" t="s">
        <v>494</v>
      </c>
      <c r="Q575" s="3"/>
      <c r="R575" s="3"/>
      <c r="S575" s="3"/>
    </row>
    <row r="576" spans="1:19" x14ac:dyDescent="0.15">
      <c r="A576" s="414"/>
      <c r="B576" s="415"/>
      <c r="C576" s="416"/>
      <c r="D576" s="11"/>
      <c r="E576" s="263"/>
      <c r="F576" s="149"/>
      <c r="G576" s="149"/>
      <c r="H576" s="149"/>
      <c r="I576" s="148">
        <f t="shared" si="38"/>
        <v>0</v>
      </c>
      <c r="J576" s="293">
        <f t="shared" si="39"/>
        <v>0</v>
      </c>
      <c r="K576" s="3"/>
      <c r="L576" s="3"/>
      <c r="M576" s="3"/>
      <c r="N576" s="3"/>
      <c r="O576" s="417"/>
      <c r="P576" s="417" t="s">
        <v>494</v>
      </c>
      <c r="Q576" s="3"/>
      <c r="R576" s="3"/>
      <c r="S576" s="3"/>
    </row>
    <row r="577" spans="1:20" x14ac:dyDescent="0.15">
      <c r="A577" s="414"/>
      <c r="B577" s="415"/>
      <c r="C577" s="416"/>
      <c r="D577" s="11"/>
      <c r="E577" s="263"/>
      <c r="F577" s="149"/>
      <c r="G577" s="149"/>
      <c r="H577" s="149"/>
      <c r="I577" s="148">
        <f t="shared" si="38"/>
        <v>0</v>
      </c>
      <c r="J577" s="293">
        <f t="shared" si="39"/>
        <v>0</v>
      </c>
      <c r="K577" s="3"/>
      <c r="L577" s="3"/>
      <c r="M577" s="3"/>
      <c r="N577" s="3"/>
      <c r="O577" s="417"/>
      <c r="P577" s="417" t="s">
        <v>494</v>
      </c>
      <c r="Q577" s="3"/>
      <c r="R577" s="3"/>
      <c r="S577" s="3"/>
    </row>
    <row r="578" spans="1:20" x14ac:dyDescent="0.15">
      <c r="A578" s="414"/>
      <c r="B578" s="415"/>
      <c r="C578" s="416"/>
      <c r="D578" s="5"/>
      <c r="E578" s="363"/>
      <c r="F578" s="149"/>
      <c r="G578" s="149"/>
      <c r="H578" s="149"/>
      <c r="I578" s="148">
        <f t="shared" si="38"/>
        <v>0</v>
      </c>
      <c r="J578" s="293">
        <f t="shared" si="39"/>
        <v>0</v>
      </c>
      <c r="K578" s="3"/>
      <c r="L578" s="3"/>
      <c r="M578" s="3"/>
      <c r="N578" s="3"/>
      <c r="O578" s="417"/>
      <c r="P578" s="417" t="s">
        <v>494</v>
      </c>
      <c r="Q578" s="3"/>
      <c r="R578" s="3"/>
      <c r="S578" s="3"/>
    </row>
    <row r="579" spans="1:20" x14ac:dyDescent="0.15">
      <c r="A579" s="414"/>
      <c r="B579" s="415"/>
      <c r="C579" s="416"/>
      <c r="D579" s="5"/>
      <c r="E579" s="363"/>
      <c r="F579" s="149"/>
      <c r="G579" s="149"/>
      <c r="H579" s="149"/>
      <c r="I579" s="148">
        <f t="shared" si="38"/>
        <v>0</v>
      </c>
      <c r="J579" s="293">
        <f t="shared" si="39"/>
        <v>0</v>
      </c>
      <c r="K579" s="3"/>
      <c r="L579" s="3"/>
      <c r="M579" s="3"/>
      <c r="N579" s="3"/>
      <c r="O579" s="417"/>
      <c r="P579" s="417" t="s">
        <v>494</v>
      </c>
      <c r="Q579" s="3"/>
      <c r="R579" s="3"/>
      <c r="S579" s="3"/>
    </row>
    <row r="580" spans="1:20" x14ac:dyDescent="0.15">
      <c r="A580" s="414"/>
      <c r="B580" s="415"/>
      <c r="C580" s="416"/>
      <c r="D580" s="5"/>
      <c r="E580" s="363"/>
      <c r="F580" s="149"/>
      <c r="G580" s="149"/>
      <c r="H580" s="149"/>
      <c r="I580" s="148">
        <f t="shared" si="38"/>
        <v>0</v>
      </c>
      <c r="J580" s="293">
        <f t="shared" si="39"/>
        <v>0</v>
      </c>
      <c r="K580" s="3"/>
      <c r="L580" s="3"/>
      <c r="M580" s="3"/>
      <c r="N580" s="3"/>
      <c r="O580" s="417"/>
      <c r="P580" s="417" t="s">
        <v>494</v>
      </c>
      <c r="Q580" s="3"/>
      <c r="R580" s="3"/>
      <c r="S580" s="3"/>
    </row>
    <row r="581" spans="1:20" x14ac:dyDescent="0.15">
      <c r="A581" s="414"/>
      <c r="B581" s="415"/>
      <c r="C581" s="416"/>
      <c r="D581" s="5"/>
      <c r="E581" s="363"/>
      <c r="F581" s="149"/>
      <c r="G581" s="149"/>
      <c r="H581" s="149"/>
      <c r="I581" s="148">
        <f t="shared" si="38"/>
        <v>0</v>
      </c>
      <c r="J581" s="293">
        <f t="shared" si="39"/>
        <v>0</v>
      </c>
      <c r="K581" s="3"/>
      <c r="L581" s="3"/>
      <c r="M581" s="3"/>
      <c r="N581" s="3"/>
      <c r="O581" s="417"/>
      <c r="P581" s="417" t="s">
        <v>494</v>
      </c>
      <c r="Q581" s="3"/>
      <c r="R581" s="3"/>
      <c r="S581" s="3"/>
    </row>
    <row r="582" spans="1:20" x14ac:dyDescent="0.15">
      <c r="A582" s="414"/>
      <c r="B582" s="415"/>
      <c r="C582" s="416"/>
      <c r="D582" s="5"/>
      <c r="E582" s="363"/>
      <c r="F582" s="149"/>
      <c r="G582" s="149"/>
      <c r="H582" s="149"/>
      <c r="I582" s="148">
        <f t="shared" si="38"/>
        <v>0</v>
      </c>
      <c r="J582" s="293">
        <f t="shared" si="39"/>
        <v>0</v>
      </c>
      <c r="K582" s="3"/>
      <c r="L582" s="3"/>
      <c r="M582" s="3"/>
      <c r="N582" s="3"/>
      <c r="O582" s="417"/>
      <c r="P582" s="417" t="s">
        <v>494</v>
      </c>
      <c r="Q582" s="3"/>
      <c r="R582" s="3"/>
      <c r="S582" s="3"/>
    </row>
    <row r="583" spans="1:20" x14ac:dyDescent="0.15">
      <c r="A583" s="755" t="s">
        <v>31</v>
      </c>
      <c r="B583" s="756"/>
      <c r="C583" s="757"/>
      <c r="D583" s="353"/>
      <c r="E583" s="20">
        <f>SUM(E552:E582)</f>
        <v>0</v>
      </c>
      <c r="F583" s="20">
        <f>SUM(F552:F582)</f>
        <v>0</v>
      </c>
      <c r="G583" s="20">
        <f>SUM(G552:G582)</f>
        <v>0</v>
      </c>
      <c r="H583" s="20">
        <f>SUM(H552:H582)</f>
        <v>0</v>
      </c>
      <c r="I583" s="20">
        <f t="shared" si="38"/>
        <v>0</v>
      </c>
      <c r="J583" s="26">
        <f t="shared" si="39"/>
        <v>0</v>
      </c>
      <c r="O583" s="313"/>
      <c r="P583" s="313"/>
    </row>
    <row r="584" spans="1:20" x14ac:dyDescent="0.15">
      <c r="A584" s="313"/>
      <c r="B584" s="313"/>
      <c r="C584" s="313"/>
      <c r="O584" s="313"/>
      <c r="P584" s="313"/>
    </row>
    <row r="585" spans="1:20" x14ac:dyDescent="0.15">
      <c r="A585" s="418"/>
      <c r="B585" s="211"/>
      <c r="C585" s="211"/>
      <c r="D585" s="211"/>
      <c r="K585" s="243"/>
      <c r="L585" s="7"/>
      <c r="M585" s="211"/>
      <c r="N585" s="212"/>
      <c r="O585" s="8"/>
      <c r="P585" s="172"/>
    </row>
    <row r="586" spans="1:20" x14ac:dyDescent="0.15">
      <c r="A586" s="358" t="s">
        <v>580</v>
      </c>
      <c r="K586" s="8" t="s">
        <v>1058</v>
      </c>
    </row>
    <row r="587" spans="1:20" x14ac:dyDescent="0.15">
      <c r="A587" s="761" t="s">
        <v>7</v>
      </c>
      <c r="B587" s="754" t="s">
        <v>8</v>
      </c>
      <c r="C587" s="753" t="s">
        <v>9</v>
      </c>
      <c r="D587" s="567" t="s">
        <v>10</v>
      </c>
      <c r="E587" s="754" t="s">
        <v>0</v>
      </c>
      <c r="F587" s="754"/>
      <c r="G587" s="754" t="s">
        <v>1</v>
      </c>
      <c r="H587" s="754"/>
      <c r="I587" s="754" t="s">
        <v>2</v>
      </c>
      <c r="J587" s="753"/>
      <c r="K587" s="760" t="s">
        <v>266</v>
      </c>
      <c r="L587" s="758" t="s">
        <v>99</v>
      </c>
      <c r="M587" s="758"/>
      <c r="N587" s="758" t="s">
        <v>100</v>
      </c>
      <c r="O587" s="758"/>
      <c r="P587" s="569" t="s">
        <v>101</v>
      </c>
      <c r="Q587" s="759" t="s">
        <v>872</v>
      </c>
      <c r="R587" s="759"/>
      <c r="S587" s="569" t="s">
        <v>342</v>
      </c>
    </row>
    <row r="588" spans="1:20" ht="46.5" x14ac:dyDescent="0.15">
      <c r="A588" s="761"/>
      <c r="B588" s="754"/>
      <c r="C588" s="753"/>
      <c r="D588" s="413" t="s">
        <v>343</v>
      </c>
      <c r="E588" s="568" t="s">
        <v>10</v>
      </c>
      <c r="F588" s="568" t="s">
        <v>4</v>
      </c>
      <c r="G588" s="568" t="s">
        <v>10</v>
      </c>
      <c r="H588" s="568" t="s">
        <v>4</v>
      </c>
      <c r="I588" s="568" t="s">
        <v>3</v>
      </c>
      <c r="J588" s="570" t="s">
        <v>4</v>
      </c>
      <c r="K588" s="760"/>
      <c r="L588" s="569" t="s">
        <v>102</v>
      </c>
      <c r="M588" s="569" t="s">
        <v>103</v>
      </c>
      <c r="N588" s="111" t="s">
        <v>1032</v>
      </c>
      <c r="O588" s="245" t="s">
        <v>104</v>
      </c>
      <c r="P588" s="246"/>
      <c r="Q588" s="247" t="s">
        <v>11</v>
      </c>
      <c r="R588" s="248" t="s">
        <v>12</v>
      </c>
      <c r="S588" s="246"/>
    </row>
    <row r="589" spans="1:20" s="1" customFormat="1" ht="13.5" x14ac:dyDescent="0.15">
      <c r="A589" s="419"/>
      <c r="B589" s="419"/>
      <c r="C589" s="419"/>
      <c r="D589" s="420"/>
      <c r="E589" s="421"/>
      <c r="F589" s="421"/>
      <c r="G589" s="421"/>
      <c r="H589" s="421"/>
      <c r="I589" s="4">
        <f t="shared" ref="I589:I619" si="40">E589+G589</f>
        <v>0</v>
      </c>
      <c r="J589" s="4">
        <f t="shared" ref="J589:J619" si="41">F589+H589</f>
        <v>0</v>
      </c>
      <c r="K589" s="420"/>
      <c r="L589" s="420"/>
      <c r="M589" s="420"/>
      <c r="N589" s="420"/>
      <c r="O589" s="422"/>
      <c r="P589" s="420" t="s">
        <v>498</v>
      </c>
      <c r="Q589" s="420"/>
      <c r="R589" s="420"/>
      <c r="S589" s="420"/>
    </row>
    <row r="590" spans="1:20" s="1" customFormat="1" ht="13.5" x14ac:dyDescent="0.15">
      <c r="A590" s="419"/>
      <c r="B590" s="419"/>
      <c r="C590" s="419"/>
      <c r="D590" s="420"/>
      <c r="E590" s="421"/>
      <c r="F590" s="421"/>
      <c r="G590" s="421"/>
      <c r="H590" s="421"/>
      <c r="I590" s="4">
        <f t="shared" si="40"/>
        <v>0</v>
      </c>
      <c r="J590" s="4">
        <f t="shared" si="41"/>
        <v>0</v>
      </c>
      <c r="K590" s="420"/>
      <c r="L590" s="420"/>
      <c r="M590" s="420"/>
      <c r="N590" s="420"/>
      <c r="O590" s="422"/>
      <c r="P590" s="420" t="s">
        <v>498</v>
      </c>
      <c r="Q590" s="420"/>
      <c r="R590" s="420"/>
      <c r="S590" s="420"/>
    </row>
    <row r="591" spans="1:20" ht="13.5" x14ac:dyDescent="0.15">
      <c r="A591" s="419"/>
      <c r="B591" s="419"/>
      <c r="C591" s="419"/>
      <c r="D591" s="420"/>
      <c r="E591" s="421"/>
      <c r="F591" s="421"/>
      <c r="G591" s="421"/>
      <c r="H591" s="421"/>
      <c r="I591" s="4">
        <f t="shared" si="40"/>
        <v>0</v>
      </c>
      <c r="J591" s="4">
        <f t="shared" si="41"/>
        <v>0</v>
      </c>
      <c r="K591" s="420"/>
      <c r="L591" s="420"/>
      <c r="M591" s="420"/>
      <c r="N591" s="420"/>
      <c r="O591" s="422"/>
      <c r="P591" s="420" t="s">
        <v>498</v>
      </c>
      <c r="Q591" s="420"/>
      <c r="R591" s="420"/>
      <c r="S591" s="420"/>
      <c r="T591" s="1"/>
    </row>
    <row r="592" spans="1:20" s="1" customFormat="1" ht="13.5" x14ac:dyDescent="0.15">
      <c r="A592" s="419"/>
      <c r="B592" s="419"/>
      <c r="C592" s="419"/>
      <c r="D592" s="420"/>
      <c r="E592" s="421"/>
      <c r="F592" s="421"/>
      <c r="G592" s="421"/>
      <c r="H592" s="421"/>
      <c r="I592" s="4">
        <f t="shared" si="40"/>
        <v>0</v>
      </c>
      <c r="J592" s="4">
        <f t="shared" si="41"/>
        <v>0</v>
      </c>
      <c r="K592" s="420"/>
      <c r="L592" s="420"/>
      <c r="M592" s="420"/>
      <c r="N592" s="420"/>
      <c r="O592" s="422"/>
      <c r="P592" s="420" t="s">
        <v>498</v>
      </c>
      <c r="Q592" s="420"/>
      <c r="R592" s="420"/>
      <c r="S592" s="420"/>
    </row>
    <row r="593" spans="1:20" s="1" customFormat="1" ht="13.5" x14ac:dyDescent="0.15">
      <c r="A593" s="419"/>
      <c r="B593" s="419"/>
      <c r="C593" s="419"/>
      <c r="D593" s="420"/>
      <c r="E593" s="421"/>
      <c r="F593" s="421"/>
      <c r="G593" s="421"/>
      <c r="H593" s="421"/>
      <c r="I593" s="4">
        <f t="shared" si="40"/>
        <v>0</v>
      </c>
      <c r="J593" s="4">
        <f t="shared" si="41"/>
        <v>0</v>
      </c>
      <c r="K593" s="420"/>
      <c r="L593" s="420"/>
      <c r="M593" s="420"/>
      <c r="N593" s="420"/>
      <c r="O593" s="422"/>
      <c r="P593" s="420" t="s">
        <v>498</v>
      </c>
      <c r="Q593" s="420"/>
      <c r="R593" s="420"/>
      <c r="S593" s="420"/>
    </row>
    <row r="594" spans="1:20" s="1" customFormat="1" ht="13.5" x14ac:dyDescent="0.15">
      <c r="A594" s="419"/>
      <c r="B594" s="419"/>
      <c r="C594" s="419"/>
      <c r="D594" s="420"/>
      <c r="E594" s="421"/>
      <c r="F594" s="421"/>
      <c r="G594" s="421"/>
      <c r="H594" s="421"/>
      <c r="I594" s="4">
        <f t="shared" si="40"/>
        <v>0</v>
      </c>
      <c r="J594" s="4">
        <f t="shared" si="41"/>
        <v>0</v>
      </c>
      <c r="K594" s="420"/>
      <c r="L594" s="420"/>
      <c r="M594" s="420"/>
      <c r="N594" s="420"/>
      <c r="O594" s="422"/>
      <c r="P594" s="420" t="s">
        <v>498</v>
      </c>
      <c r="Q594" s="420"/>
      <c r="R594" s="420"/>
      <c r="S594" s="420"/>
    </row>
    <row r="595" spans="1:20" s="1" customFormat="1" ht="13.5" x14ac:dyDescent="0.15">
      <c r="A595" s="419"/>
      <c r="B595" s="419"/>
      <c r="C595" s="419"/>
      <c r="D595" s="420"/>
      <c r="E595" s="421"/>
      <c r="F595" s="421"/>
      <c r="G595" s="421"/>
      <c r="H595" s="421"/>
      <c r="I595" s="4">
        <f t="shared" si="40"/>
        <v>0</v>
      </c>
      <c r="J595" s="4">
        <f t="shared" si="41"/>
        <v>0</v>
      </c>
      <c r="K595" s="420"/>
      <c r="L595" s="420"/>
      <c r="M595" s="420"/>
      <c r="N595" s="420"/>
      <c r="O595" s="422"/>
      <c r="P595" s="420" t="s">
        <v>498</v>
      </c>
      <c r="Q595" s="420"/>
      <c r="R595" s="420"/>
      <c r="S595" s="420"/>
    </row>
    <row r="596" spans="1:20" s="1" customFormat="1" ht="13.5" x14ac:dyDescent="0.15">
      <c r="A596" s="419"/>
      <c r="B596" s="419"/>
      <c r="C596" s="419"/>
      <c r="D596" s="5"/>
      <c r="E596" s="421"/>
      <c r="F596" s="421"/>
      <c r="G596" s="421"/>
      <c r="H596" s="421"/>
      <c r="I596" s="4">
        <f t="shared" si="40"/>
        <v>0</v>
      </c>
      <c r="J596" s="4">
        <f t="shared" si="41"/>
        <v>0</v>
      </c>
      <c r="K596" s="3"/>
      <c r="L596" s="3"/>
      <c r="M596" s="3"/>
      <c r="N596" s="3"/>
      <c r="O596" s="422"/>
      <c r="P596" s="420" t="s">
        <v>498</v>
      </c>
      <c r="Q596" s="3"/>
      <c r="R596" s="3"/>
      <c r="S596" s="3"/>
      <c r="T596" s="8"/>
    </row>
    <row r="597" spans="1:20" s="1" customFormat="1" ht="13.5" x14ac:dyDescent="0.15">
      <c r="A597" s="419"/>
      <c r="B597" s="419"/>
      <c r="C597" s="419"/>
      <c r="D597" s="420"/>
      <c r="E597" s="421"/>
      <c r="F597" s="421"/>
      <c r="G597" s="421"/>
      <c r="H597" s="421"/>
      <c r="I597" s="4">
        <f t="shared" si="40"/>
        <v>0</v>
      </c>
      <c r="J597" s="4">
        <f t="shared" si="41"/>
        <v>0</v>
      </c>
      <c r="K597" s="420"/>
      <c r="L597" s="420"/>
      <c r="M597" s="420"/>
      <c r="N597" s="420"/>
      <c r="O597" s="422"/>
      <c r="P597" s="420" t="s">
        <v>498</v>
      </c>
      <c r="Q597" s="420"/>
      <c r="R597" s="420"/>
      <c r="S597" s="420"/>
    </row>
    <row r="598" spans="1:20" s="1" customFormat="1" ht="13.5" x14ac:dyDescent="0.15">
      <c r="A598" s="419"/>
      <c r="B598" s="419"/>
      <c r="C598" s="419"/>
      <c r="D598" s="420"/>
      <c r="E598" s="421"/>
      <c r="F598" s="421"/>
      <c r="G598" s="421"/>
      <c r="H598" s="421"/>
      <c r="I598" s="4">
        <f t="shared" si="40"/>
        <v>0</v>
      </c>
      <c r="J598" s="4">
        <f t="shared" si="41"/>
        <v>0</v>
      </c>
      <c r="K598" s="420"/>
      <c r="L598" s="420"/>
      <c r="M598" s="420"/>
      <c r="N598" s="420"/>
      <c r="O598" s="422"/>
      <c r="P598" s="420" t="s">
        <v>498</v>
      </c>
      <c r="Q598" s="420"/>
      <c r="R598" s="420"/>
      <c r="S598" s="420"/>
    </row>
    <row r="599" spans="1:20" s="1" customFormat="1" ht="13.5" x14ac:dyDescent="0.15">
      <c r="A599" s="419"/>
      <c r="B599" s="419"/>
      <c r="C599" s="419"/>
      <c r="D599" s="420"/>
      <c r="E599" s="421"/>
      <c r="F599" s="421"/>
      <c r="G599" s="421"/>
      <c r="H599" s="421"/>
      <c r="I599" s="4">
        <f t="shared" si="40"/>
        <v>0</v>
      </c>
      <c r="J599" s="4">
        <f t="shared" si="41"/>
        <v>0</v>
      </c>
      <c r="K599" s="420"/>
      <c r="L599" s="420"/>
      <c r="M599" s="420"/>
      <c r="N599" s="420"/>
      <c r="O599" s="422"/>
      <c r="P599" s="420" t="s">
        <v>498</v>
      </c>
      <c r="Q599" s="420"/>
      <c r="R599" s="420"/>
      <c r="S599" s="420"/>
    </row>
    <row r="600" spans="1:20" s="1" customFormat="1" ht="13.5" x14ac:dyDescent="0.15">
      <c r="A600" s="419"/>
      <c r="B600" s="419"/>
      <c r="C600" s="419"/>
      <c r="D600" s="420"/>
      <c r="E600" s="421"/>
      <c r="F600" s="421"/>
      <c r="G600" s="421"/>
      <c r="H600" s="421"/>
      <c r="I600" s="4">
        <f t="shared" si="40"/>
        <v>0</v>
      </c>
      <c r="J600" s="4">
        <f t="shared" si="41"/>
        <v>0</v>
      </c>
      <c r="K600" s="420"/>
      <c r="L600" s="420"/>
      <c r="M600" s="420"/>
      <c r="N600" s="420"/>
      <c r="O600" s="422"/>
      <c r="P600" s="420" t="s">
        <v>498</v>
      </c>
      <c r="Q600" s="420"/>
      <c r="R600" s="420"/>
      <c r="S600" s="420"/>
    </row>
    <row r="601" spans="1:20" ht="13.5" x14ac:dyDescent="0.15">
      <c r="A601" s="419"/>
      <c r="B601" s="419"/>
      <c r="C601" s="419"/>
      <c r="D601" s="420"/>
      <c r="E601" s="421"/>
      <c r="F601" s="421"/>
      <c r="G601" s="421"/>
      <c r="H601" s="421"/>
      <c r="I601" s="4">
        <f t="shared" si="40"/>
        <v>0</v>
      </c>
      <c r="J601" s="4">
        <f t="shared" si="41"/>
        <v>0</v>
      </c>
      <c r="K601" s="420"/>
      <c r="L601" s="420"/>
      <c r="M601" s="420"/>
      <c r="N601" s="420"/>
      <c r="O601" s="422"/>
      <c r="P601" s="420" t="s">
        <v>498</v>
      </c>
      <c r="Q601" s="420"/>
      <c r="R601" s="420"/>
      <c r="S601" s="420"/>
      <c r="T601" s="1"/>
    </row>
    <row r="602" spans="1:20" s="1" customFormat="1" ht="13.5" x14ac:dyDescent="0.15">
      <c r="A602" s="419"/>
      <c r="B602" s="419"/>
      <c r="C602" s="419"/>
      <c r="D602" s="420"/>
      <c r="E602" s="421"/>
      <c r="F602" s="421"/>
      <c r="G602" s="421"/>
      <c r="H602" s="421"/>
      <c r="I602" s="4">
        <f t="shared" si="40"/>
        <v>0</v>
      </c>
      <c r="J602" s="4">
        <f t="shared" si="41"/>
        <v>0</v>
      </c>
      <c r="K602" s="420"/>
      <c r="L602" s="420"/>
      <c r="M602" s="420"/>
      <c r="N602" s="420"/>
      <c r="O602" s="422"/>
      <c r="P602" s="420" t="s">
        <v>498</v>
      </c>
      <c r="Q602" s="420"/>
      <c r="R602" s="420"/>
      <c r="S602" s="420"/>
    </row>
    <row r="603" spans="1:20" s="1" customFormat="1" ht="13.5" x14ac:dyDescent="0.15">
      <c r="A603" s="419"/>
      <c r="B603" s="419"/>
      <c r="C603" s="419"/>
      <c r="D603" s="420"/>
      <c r="E603" s="421"/>
      <c r="F603" s="421"/>
      <c r="G603" s="421"/>
      <c r="H603" s="421"/>
      <c r="I603" s="4">
        <f t="shared" si="40"/>
        <v>0</v>
      </c>
      <c r="J603" s="4">
        <f t="shared" si="41"/>
        <v>0</v>
      </c>
      <c r="K603" s="420"/>
      <c r="L603" s="420"/>
      <c r="M603" s="420"/>
      <c r="N603" s="420"/>
      <c r="O603" s="422"/>
      <c r="P603" s="420" t="s">
        <v>498</v>
      </c>
      <c r="Q603" s="420"/>
      <c r="R603" s="420"/>
      <c r="S603" s="420"/>
    </row>
    <row r="604" spans="1:20" s="1" customFormat="1" ht="13.5" x14ac:dyDescent="0.15">
      <c r="A604" s="419"/>
      <c r="B604" s="419"/>
      <c r="C604" s="419"/>
      <c r="D604" s="420"/>
      <c r="E604" s="421"/>
      <c r="F604" s="421"/>
      <c r="G604" s="421"/>
      <c r="H604" s="421"/>
      <c r="I604" s="4">
        <f t="shared" si="40"/>
        <v>0</v>
      </c>
      <c r="J604" s="4">
        <f t="shared" si="41"/>
        <v>0</v>
      </c>
      <c r="K604" s="420"/>
      <c r="L604" s="420"/>
      <c r="M604" s="420"/>
      <c r="N604" s="420"/>
      <c r="O604" s="422"/>
      <c r="P604" s="420" t="s">
        <v>498</v>
      </c>
      <c r="Q604" s="420"/>
      <c r="R604" s="420"/>
      <c r="S604" s="420"/>
    </row>
    <row r="605" spans="1:20" s="1" customFormat="1" ht="13.5" x14ac:dyDescent="0.15">
      <c r="A605" s="419"/>
      <c r="B605" s="419"/>
      <c r="C605" s="419"/>
      <c r="D605" s="420"/>
      <c r="E605" s="421"/>
      <c r="F605" s="421"/>
      <c r="G605" s="421"/>
      <c r="H605" s="421"/>
      <c r="I605" s="4">
        <f t="shared" si="40"/>
        <v>0</v>
      </c>
      <c r="J605" s="4">
        <f t="shared" si="41"/>
        <v>0</v>
      </c>
      <c r="K605" s="420"/>
      <c r="L605" s="420"/>
      <c r="M605" s="420"/>
      <c r="N605" s="420"/>
      <c r="O605" s="422"/>
      <c r="P605" s="420" t="s">
        <v>498</v>
      </c>
      <c r="Q605" s="420"/>
      <c r="R605" s="420"/>
      <c r="S605" s="420"/>
    </row>
    <row r="606" spans="1:20" s="1" customFormat="1" ht="13.5" x14ac:dyDescent="0.15">
      <c r="A606" s="419"/>
      <c r="B606" s="419"/>
      <c r="C606" s="419"/>
      <c r="D606" s="5"/>
      <c r="E606" s="421"/>
      <c r="F606" s="421"/>
      <c r="G606" s="421"/>
      <c r="H606" s="421"/>
      <c r="I606" s="4">
        <f t="shared" si="40"/>
        <v>0</v>
      </c>
      <c r="J606" s="4">
        <f t="shared" si="41"/>
        <v>0</v>
      </c>
      <c r="K606" s="3"/>
      <c r="L606" s="3"/>
      <c r="M606" s="3"/>
      <c r="N606" s="3"/>
      <c r="O606" s="422"/>
      <c r="P606" s="420" t="s">
        <v>498</v>
      </c>
      <c r="Q606" s="3"/>
      <c r="R606" s="3"/>
      <c r="S606" s="3"/>
      <c r="T606" s="8"/>
    </row>
    <row r="607" spans="1:20" s="1" customFormat="1" ht="13.5" x14ac:dyDescent="0.15">
      <c r="A607" s="419"/>
      <c r="B607" s="419"/>
      <c r="C607" s="419"/>
      <c r="D607" s="420"/>
      <c r="E607" s="421"/>
      <c r="F607" s="421"/>
      <c r="G607" s="421"/>
      <c r="H607" s="421"/>
      <c r="I607" s="4">
        <f t="shared" si="40"/>
        <v>0</v>
      </c>
      <c r="J607" s="4">
        <f t="shared" si="41"/>
        <v>0</v>
      </c>
      <c r="K607" s="420"/>
      <c r="L607" s="420"/>
      <c r="M607" s="420"/>
      <c r="N607" s="420"/>
      <c r="O607" s="422"/>
      <c r="P607" s="420" t="s">
        <v>498</v>
      </c>
      <c r="Q607" s="420"/>
      <c r="R607" s="420"/>
      <c r="S607" s="420"/>
    </row>
    <row r="608" spans="1:20" s="1" customFormat="1" ht="13.5" x14ac:dyDescent="0.15">
      <c r="A608" s="419"/>
      <c r="B608" s="419"/>
      <c r="C608" s="419"/>
      <c r="D608" s="420"/>
      <c r="E608" s="421"/>
      <c r="F608" s="421"/>
      <c r="G608" s="421"/>
      <c r="H608" s="421"/>
      <c r="I608" s="4">
        <f t="shared" si="40"/>
        <v>0</v>
      </c>
      <c r="J608" s="4">
        <f t="shared" si="41"/>
        <v>0</v>
      </c>
      <c r="K608" s="420"/>
      <c r="L608" s="420"/>
      <c r="M608" s="420"/>
      <c r="N608" s="420"/>
      <c r="O608" s="422"/>
      <c r="P608" s="420" t="s">
        <v>498</v>
      </c>
      <c r="Q608" s="420"/>
      <c r="R608" s="420"/>
      <c r="S608" s="420"/>
    </row>
    <row r="609" spans="1:20" s="1" customFormat="1" ht="13.5" x14ac:dyDescent="0.15">
      <c r="A609" s="419"/>
      <c r="B609" s="419"/>
      <c r="C609" s="419"/>
      <c r="D609" s="420"/>
      <c r="E609" s="421"/>
      <c r="F609" s="421"/>
      <c r="G609" s="421"/>
      <c r="H609" s="421"/>
      <c r="I609" s="4">
        <f t="shared" si="40"/>
        <v>0</v>
      </c>
      <c r="J609" s="4">
        <f t="shared" si="41"/>
        <v>0</v>
      </c>
      <c r="K609" s="420"/>
      <c r="L609" s="420"/>
      <c r="M609" s="420"/>
      <c r="N609" s="420"/>
      <c r="O609" s="422"/>
      <c r="P609" s="420" t="s">
        <v>498</v>
      </c>
      <c r="Q609" s="420"/>
      <c r="R609" s="420"/>
      <c r="S609" s="420"/>
    </row>
    <row r="610" spans="1:20" s="1" customFormat="1" ht="13.5" x14ac:dyDescent="0.15">
      <c r="A610" s="419"/>
      <c r="B610" s="419"/>
      <c r="C610" s="419"/>
      <c r="D610" s="420"/>
      <c r="E610" s="421"/>
      <c r="F610" s="421"/>
      <c r="G610" s="421"/>
      <c r="H610" s="421"/>
      <c r="I610" s="4">
        <f t="shared" si="40"/>
        <v>0</v>
      </c>
      <c r="J610" s="4">
        <f t="shared" si="41"/>
        <v>0</v>
      </c>
      <c r="K610" s="420"/>
      <c r="L610" s="420"/>
      <c r="M610" s="420"/>
      <c r="N610" s="420"/>
      <c r="O610" s="422"/>
      <c r="P610" s="420" t="s">
        <v>498</v>
      </c>
      <c r="Q610" s="420"/>
      <c r="R610" s="420"/>
      <c r="S610" s="420"/>
    </row>
    <row r="611" spans="1:20" ht="13.5" x14ac:dyDescent="0.15">
      <c r="A611" s="419"/>
      <c r="B611" s="419"/>
      <c r="C611" s="419"/>
      <c r="D611" s="420"/>
      <c r="E611" s="421"/>
      <c r="F611" s="421"/>
      <c r="G611" s="421"/>
      <c r="H611" s="421"/>
      <c r="I611" s="4">
        <f t="shared" si="40"/>
        <v>0</v>
      </c>
      <c r="J611" s="4">
        <f t="shared" si="41"/>
        <v>0</v>
      </c>
      <c r="K611" s="420"/>
      <c r="L611" s="420"/>
      <c r="M611" s="420"/>
      <c r="N611" s="420"/>
      <c r="O611" s="422"/>
      <c r="P611" s="420" t="s">
        <v>498</v>
      </c>
      <c r="Q611" s="420"/>
      <c r="R611" s="420"/>
      <c r="S611" s="420"/>
      <c r="T611" s="1"/>
    </row>
    <row r="612" spans="1:20" s="1" customFormat="1" ht="13.5" x14ac:dyDescent="0.15">
      <c r="A612" s="419"/>
      <c r="B612" s="419"/>
      <c r="C612" s="419"/>
      <c r="D612" s="420"/>
      <c r="E612" s="421"/>
      <c r="F612" s="421"/>
      <c r="G612" s="421"/>
      <c r="H612" s="421"/>
      <c r="I612" s="4">
        <f t="shared" si="40"/>
        <v>0</v>
      </c>
      <c r="J612" s="4">
        <f t="shared" si="41"/>
        <v>0</v>
      </c>
      <c r="K612" s="420"/>
      <c r="L612" s="420"/>
      <c r="M612" s="420"/>
      <c r="N612" s="420"/>
      <c r="O612" s="422"/>
      <c r="P612" s="420" t="s">
        <v>498</v>
      </c>
      <c r="Q612" s="420"/>
      <c r="R612" s="420"/>
      <c r="S612" s="420"/>
    </row>
    <row r="613" spans="1:20" s="1" customFormat="1" ht="13.5" x14ac:dyDescent="0.15">
      <c r="A613" s="419"/>
      <c r="B613" s="419"/>
      <c r="C613" s="419"/>
      <c r="D613" s="420"/>
      <c r="E613" s="421"/>
      <c r="F613" s="421"/>
      <c r="G613" s="421"/>
      <c r="H613" s="421"/>
      <c r="I613" s="4">
        <f t="shared" si="40"/>
        <v>0</v>
      </c>
      <c r="J613" s="4">
        <f t="shared" si="41"/>
        <v>0</v>
      </c>
      <c r="K613" s="420"/>
      <c r="L613" s="420"/>
      <c r="M613" s="420"/>
      <c r="N613" s="420"/>
      <c r="O613" s="422"/>
      <c r="P613" s="420" t="s">
        <v>498</v>
      </c>
      <c r="Q613" s="420"/>
      <c r="R613" s="420"/>
      <c r="S613" s="420"/>
    </row>
    <row r="614" spans="1:20" s="1" customFormat="1" ht="13.5" x14ac:dyDescent="0.15">
      <c r="A614" s="419"/>
      <c r="B614" s="419"/>
      <c r="C614" s="419"/>
      <c r="D614" s="420"/>
      <c r="E614" s="421"/>
      <c r="F614" s="421"/>
      <c r="G614" s="421"/>
      <c r="H614" s="421"/>
      <c r="I614" s="4">
        <f t="shared" si="40"/>
        <v>0</v>
      </c>
      <c r="J614" s="4">
        <f t="shared" si="41"/>
        <v>0</v>
      </c>
      <c r="K614" s="420"/>
      <c r="L614" s="420"/>
      <c r="M614" s="420"/>
      <c r="N614" s="420"/>
      <c r="O614" s="422"/>
      <c r="P614" s="420" t="s">
        <v>498</v>
      </c>
      <c r="Q614" s="420"/>
      <c r="R614" s="420"/>
      <c r="S614" s="420"/>
    </row>
    <row r="615" spans="1:20" s="1" customFormat="1" ht="13.5" x14ac:dyDescent="0.15">
      <c r="A615" s="419"/>
      <c r="B615" s="419"/>
      <c r="C615" s="419"/>
      <c r="D615" s="420"/>
      <c r="E615" s="421"/>
      <c r="F615" s="421"/>
      <c r="G615" s="421"/>
      <c r="H615" s="421"/>
      <c r="I615" s="4">
        <f t="shared" si="40"/>
        <v>0</v>
      </c>
      <c r="J615" s="4">
        <f t="shared" si="41"/>
        <v>0</v>
      </c>
      <c r="K615" s="420"/>
      <c r="L615" s="420"/>
      <c r="M615" s="420"/>
      <c r="N615" s="420"/>
      <c r="O615" s="422"/>
      <c r="P615" s="420" t="s">
        <v>498</v>
      </c>
      <c r="Q615" s="420"/>
      <c r="R615" s="420"/>
      <c r="S615" s="420"/>
    </row>
    <row r="616" spans="1:20" s="1" customFormat="1" ht="13.5" x14ac:dyDescent="0.15">
      <c r="A616" s="419"/>
      <c r="B616" s="419"/>
      <c r="C616" s="419"/>
      <c r="D616" s="5"/>
      <c r="E616" s="421"/>
      <c r="F616" s="421"/>
      <c r="G616" s="421"/>
      <c r="H616" s="421"/>
      <c r="I616" s="4">
        <f t="shared" si="40"/>
        <v>0</v>
      </c>
      <c r="J616" s="4">
        <f t="shared" si="41"/>
        <v>0</v>
      </c>
      <c r="K616" s="3"/>
      <c r="L616" s="3"/>
      <c r="M616" s="3"/>
      <c r="N616" s="3"/>
      <c r="O616" s="422"/>
      <c r="P616" s="420" t="s">
        <v>498</v>
      </c>
      <c r="Q616" s="3"/>
      <c r="R616" s="3"/>
      <c r="S616" s="3"/>
      <c r="T616" s="8"/>
    </row>
    <row r="617" spans="1:20" s="1" customFormat="1" ht="13.5" x14ac:dyDescent="0.15">
      <c r="A617" s="419"/>
      <c r="B617" s="419"/>
      <c r="C617" s="419"/>
      <c r="D617" s="420"/>
      <c r="E617" s="421"/>
      <c r="F617" s="421"/>
      <c r="G617" s="421"/>
      <c r="H617" s="421"/>
      <c r="I617" s="4">
        <f t="shared" si="40"/>
        <v>0</v>
      </c>
      <c r="J617" s="4">
        <f t="shared" si="41"/>
        <v>0</v>
      </c>
      <c r="K617" s="420"/>
      <c r="L617" s="420"/>
      <c r="M617" s="420"/>
      <c r="N617" s="420"/>
      <c r="O617" s="422"/>
      <c r="P617" s="420" t="s">
        <v>498</v>
      </c>
      <c r="Q617" s="420"/>
      <c r="R617" s="420"/>
      <c r="S617" s="420"/>
    </row>
    <row r="618" spans="1:20" s="1" customFormat="1" ht="13.5" x14ac:dyDescent="0.15">
      <c r="A618" s="419"/>
      <c r="B618" s="419"/>
      <c r="C618" s="419"/>
      <c r="D618" s="420"/>
      <c r="E618" s="421"/>
      <c r="F618" s="421"/>
      <c r="G618" s="421"/>
      <c r="H618" s="421"/>
      <c r="I618" s="4">
        <f t="shared" si="40"/>
        <v>0</v>
      </c>
      <c r="J618" s="4">
        <f t="shared" si="41"/>
        <v>0</v>
      </c>
      <c r="K618" s="420"/>
      <c r="L618" s="420"/>
      <c r="M618" s="420"/>
      <c r="N618" s="420"/>
      <c r="O618" s="422"/>
      <c r="P618" s="420" t="s">
        <v>498</v>
      </c>
      <c r="Q618" s="420"/>
      <c r="R618" s="420"/>
      <c r="S618" s="420"/>
    </row>
    <row r="619" spans="1:20" s="1" customFormat="1" ht="13.5" x14ac:dyDescent="0.15">
      <c r="A619" s="755" t="s">
        <v>31</v>
      </c>
      <c r="B619" s="756"/>
      <c r="C619" s="757"/>
      <c r="D619" s="20"/>
      <c r="E619" s="20">
        <f>SUM(E589:E618)</f>
        <v>0</v>
      </c>
      <c r="F619" s="20">
        <f>SUM(F589:F618)</f>
        <v>0</v>
      </c>
      <c r="G619" s="20">
        <f>SUM(G589:G618)</f>
        <v>0</v>
      </c>
      <c r="H619" s="20">
        <f>SUM(H589:H618)</f>
        <v>0</v>
      </c>
      <c r="I619" s="20">
        <f t="shared" si="40"/>
        <v>0</v>
      </c>
      <c r="J619" s="20">
        <f t="shared" si="41"/>
        <v>0</v>
      </c>
      <c r="O619" s="313"/>
    </row>
    <row r="620" spans="1:20" x14ac:dyDescent="0.15">
      <c r="D620" s="386"/>
      <c r="E620" s="84"/>
      <c r="F620" s="84"/>
      <c r="G620" s="84"/>
      <c r="H620" s="84"/>
      <c r="I620" s="84"/>
      <c r="J620" s="84"/>
    </row>
    <row r="622" spans="1:20" x14ac:dyDescent="0.15">
      <c r="B622" s="748"/>
    </row>
    <row r="623" spans="1:20" x14ac:dyDescent="0.15">
      <c r="B623" s="748"/>
    </row>
    <row r="624" spans="1:20" x14ac:dyDescent="0.15">
      <c r="B624" s="748"/>
      <c r="D624" s="423"/>
      <c r="E624" s="424"/>
      <c r="F624" s="424"/>
      <c r="G624" s="424"/>
    </row>
    <row r="625" spans="2:15" x14ac:dyDescent="0.15">
      <c r="B625" s="748"/>
    </row>
    <row r="626" spans="2:15" x14ac:dyDescent="0.15">
      <c r="B626" s="748"/>
    </row>
    <row r="627" spans="2:15" x14ac:dyDescent="0.15">
      <c r="B627" s="748"/>
      <c r="D627" s="423"/>
      <c r="E627" s="424"/>
      <c r="F627" s="424"/>
      <c r="G627" s="424"/>
    </row>
    <row r="628" spans="2:15" x14ac:dyDescent="0.15">
      <c r="B628" s="748"/>
    </row>
    <row r="629" spans="2:15" x14ac:dyDescent="0.15">
      <c r="B629" s="748"/>
    </row>
    <row r="630" spans="2:15" x14ac:dyDescent="0.15">
      <c r="B630" s="748"/>
      <c r="D630" s="423"/>
      <c r="E630" s="424"/>
      <c r="F630" s="424"/>
      <c r="G630" s="424"/>
    </row>
    <row r="631" spans="2:15" x14ac:dyDescent="0.15">
      <c r="B631" s="748"/>
    </row>
    <row r="632" spans="2:15" x14ac:dyDescent="0.15">
      <c r="B632" s="748"/>
    </row>
    <row r="633" spans="2:15" x14ac:dyDescent="0.15">
      <c r="B633" s="748"/>
      <c r="D633" s="423"/>
      <c r="E633" s="424"/>
      <c r="F633" s="424"/>
      <c r="G633" s="424"/>
    </row>
    <row r="634" spans="2:15" x14ac:dyDescent="0.15">
      <c r="B634" s="748"/>
    </row>
    <row r="635" spans="2:15" x14ac:dyDescent="0.15">
      <c r="B635" s="748"/>
    </row>
    <row r="636" spans="2:15" x14ac:dyDescent="0.15">
      <c r="B636" s="748"/>
      <c r="D636" s="423"/>
      <c r="E636" s="424"/>
      <c r="F636" s="424"/>
      <c r="G636" s="424"/>
    </row>
    <row r="637" spans="2:15" x14ac:dyDescent="0.15">
      <c r="B637" s="748"/>
      <c r="C637" s="748"/>
      <c r="D637" s="748"/>
      <c r="E637" s="748"/>
      <c r="F637" s="748"/>
      <c r="G637" s="748"/>
    </row>
    <row r="638" spans="2:15" x14ac:dyDescent="0.15">
      <c r="B638" s="7"/>
      <c r="C638" s="7"/>
      <c r="E638" s="7"/>
      <c r="F638" s="7"/>
      <c r="G638" s="7"/>
    </row>
    <row r="639" spans="2:15" x14ac:dyDescent="0.15">
      <c r="D639" s="8"/>
      <c r="O639" s="8"/>
    </row>
    <row r="640" spans="2:15" x14ac:dyDescent="0.15">
      <c r="D640" s="8"/>
      <c r="O640" s="8"/>
    </row>
  </sheetData>
  <protectedRanges>
    <protectedRange password="E323" sqref="B2" name="範囲1_1_1"/>
  </protectedRanges>
  <mergeCells count="396">
    <mergeCell ref="A16:A17"/>
    <mergeCell ref="B16:B17"/>
    <mergeCell ref="A21:A22"/>
    <mergeCell ref="A35:A38"/>
    <mergeCell ref="B35:B38"/>
    <mergeCell ref="A18:A20"/>
    <mergeCell ref="B19:B20"/>
    <mergeCell ref="A23:A29"/>
    <mergeCell ref="A1:S1"/>
    <mergeCell ref="P3:S3"/>
    <mergeCell ref="A4:A5"/>
    <mergeCell ref="B4:B5"/>
    <mergeCell ref="C4:C5"/>
    <mergeCell ref="E4:F4"/>
    <mergeCell ref="G4:H4"/>
    <mergeCell ref="I4:J4"/>
    <mergeCell ref="K4:K5"/>
    <mergeCell ref="L4:M4"/>
    <mergeCell ref="N4:O4"/>
    <mergeCell ref="Q4:R4"/>
    <mergeCell ref="A6:A7"/>
    <mergeCell ref="B6:B7"/>
    <mergeCell ref="A8:A13"/>
    <mergeCell ref="B8:B13"/>
    <mergeCell ref="B24:B29"/>
    <mergeCell ref="K50:K52"/>
    <mergeCell ref="Q55:Q56"/>
    <mergeCell ref="A39:A41"/>
    <mergeCell ref="B39:B41"/>
    <mergeCell ref="A42:A49"/>
    <mergeCell ref="B42:B45"/>
    <mergeCell ref="B46:B49"/>
    <mergeCell ref="A50:A52"/>
    <mergeCell ref="B50:B52"/>
    <mergeCell ref="A30:A34"/>
    <mergeCell ref="B30:B34"/>
    <mergeCell ref="R55:R56"/>
    <mergeCell ref="B57:B61"/>
    <mergeCell ref="A62:A64"/>
    <mergeCell ref="B62:B63"/>
    <mergeCell ref="A65:A66"/>
    <mergeCell ref="B65:B66"/>
    <mergeCell ref="A55:A61"/>
    <mergeCell ref="B55:B56"/>
    <mergeCell ref="D55:D56"/>
    <mergeCell ref="K55:K56"/>
    <mergeCell ref="A83:A85"/>
    <mergeCell ref="B84:B85"/>
    <mergeCell ref="A88:B88"/>
    <mergeCell ref="A89:A90"/>
    <mergeCell ref="B89:B90"/>
    <mergeCell ref="C89:C90"/>
    <mergeCell ref="S77:S79"/>
    <mergeCell ref="A67:A69"/>
    <mergeCell ref="B67:B69"/>
    <mergeCell ref="A70:A73"/>
    <mergeCell ref="B70:B73"/>
    <mergeCell ref="A75:A76"/>
    <mergeCell ref="B75:B76"/>
    <mergeCell ref="A77:A82"/>
    <mergeCell ref="B77:B81"/>
    <mergeCell ref="C77:C79"/>
    <mergeCell ref="Q77:Q79"/>
    <mergeCell ref="R77:R79"/>
    <mergeCell ref="S94:S95"/>
    <mergeCell ref="A97:A99"/>
    <mergeCell ref="B97:B99"/>
    <mergeCell ref="G89:H89"/>
    <mergeCell ref="I89:J89"/>
    <mergeCell ref="K89:K90"/>
    <mergeCell ref="L89:M89"/>
    <mergeCell ref="N89:O89"/>
    <mergeCell ref="A114:A116"/>
    <mergeCell ref="B114:B116"/>
    <mergeCell ref="Q89:R89"/>
    <mergeCell ref="A91:A93"/>
    <mergeCell ref="B91:B92"/>
    <mergeCell ref="A94:A95"/>
    <mergeCell ref="B94:B95"/>
    <mergeCell ref="Q94:Q95"/>
    <mergeCell ref="R94:R95"/>
    <mergeCell ref="E89:F89"/>
    <mergeCell ref="Q131:Q132"/>
    <mergeCell ref="R131:R132"/>
    <mergeCell ref="S131:S132"/>
    <mergeCell ref="A123:B123"/>
    <mergeCell ref="A100:A104"/>
    <mergeCell ref="B100:B104"/>
    <mergeCell ref="A105:A107"/>
    <mergeCell ref="B105:B107"/>
    <mergeCell ref="A109:A113"/>
    <mergeCell ref="B109:B112"/>
    <mergeCell ref="A117:A120"/>
    <mergeCell ref="B117:B120"/>
    <mergeCell ref="A121:C121"/>
    <mergeCell ref="L124:M124"/>
    <mergeCell ref="N124:O124"/>
    <mergeCell ref="Q124:R124"/>
    <mergeCell ref="A126:A127"/>
    <mergeCell ref="B126:B127"/>
    <mergeCell ref="D126:D127"/>
    <mergeCell ref="Q126:Q127"/>
    <mergeCell ref="R126:R127"/>
    <mergeCell ref="A124:A125"/>
    <mergeCell ref="B124:B125"/>
    <mergeCell ref="C124:C125"/>
    <mergeCell ref="E124:F124"/>
    <mergeCell ref="G124:H124"/>
    <mergeCell ref="I124:J124"/>
    <mergeCell ref="A145:A151"/>
    <mergeCell ref="B145:B151"/>
    <mergeCell ref="B142:B144"/>
    <mergeCell ref="K124:K125"/>
    <mergeCell ref="A128:A132"/>
    <mergeCell ref="B128:B132"/>
    <mergeCell ref="C131:C132"/>
    <mergeCell ref="A152:A157"/>
    <mergeCell ref="B152:B157"/>
    <mergeCell ref="A158:A159"/>
    <mergeCell ref="A160:A163"/>
    <mergeCell ref="B160:B163"/>
    <mergeCell ref="A137:A139"/>
    <mergeCell ref="B137:B139"/>
    <mergeCell ref="A140:A141"/>
    <mergeCell ref="B140:B141"/>
    <mergeCell ref="A142:A144"/>
    <mergeCell ref="Q182:R182"/>
    <mergeCell ref="A184:A211"/>
    <mergeCell ref="B184:B195"/>
    <mergeCell ref="D184:D188"/>
    <mergeCell ref="Q184:Q188"/>
    <mergeCell ref="R184:R188"/>
    <mergeCell ref="B196:B197"/>
    <mergeCell ref="Q160:Q161"/>
    <mergeCell ref="R160:R161"/>
    <mergeCell ref="Q162:Q163"/>
    <mergeCell ref="R162:R163"/>
    <mergeCell ref="A165:A167"/>
    <mergeCell ref="B165:B167"/>
    <mergeCell ref="A169:A171"/>
    <mergeCell ref="B169:B170"/>
    <mergeCell ref="A174:A177"/>
    <mergeCell ref="B174:B177"/>
    <mergeCell ref="A179:C179"/>
    <mergeCell ref="A181:B181"/>
    <mergeCell ref="A182:A183"/>
    <mergeCell ref="B182:B183"/>
    <mergeCell ref="C182:C183"/>
    <mergeCell ref="E182:F182"/>
    <mergeCell ref="G182:H182"/>
    <mergeCell ref="I182:J182"/>
    <mergeCell ref="K182:K183"/>
    <mergeCell ref="L182:M182"/>
    <mergeCell ref="N182:O182"/>
    <mergeCell ref="A214:A215"/>
    <mergeCell ref="B214:B215"/>
    <mergeCell ref="A216:A218"/>
    <mergeCell ref="B216:B218"/>
    <mergeCell ref="B198:B210"/>
    <mergeCell ref="D198:D202"/>
    <mergeCell ref="S184:S188"/>
    <mergeCell ref="D189:D192"/>
    <mergeCell ref="Q189:Q192"/>
    <mergeCell ref="R189:R192"/>
    <mergeCell ref="S189:S192"/>
    <mergeCell ref="D194:D195"/>
    <mergeCell ref="Q194:Q195"/>
    <mergeCell ref="R194:R195"/>
    <mergeCell ref="S194:S195"/>
    <mergeCell ref="S198:S202"/>
    <mergeCell ref="D203:D206"/>
    <mergeCell ref="Q203:Q206"/>
    <mergeCell ref="R203:R206"/>
    <mergeCell ref="S203:S206"/>
    <mergeCell ref="Q208:Q209"/>
    <mergeCell ref="R208:R209"/>
    <mergeCell ref="S208:S209"/>
    <mergeCell ref="Q198:Q202"/>
    <mergeCell ref="R198:R202"/>
    <mergeCell ref="A219:A222"/>
    <mergeCell ref="B219:B222"/>
    <mergeCell ref="A223:A226"/>
    <mergeCell ref="B223:B226"/>
    <mergeCell ref="A227:A249"/>
    <mergeCell ref="B227:B230"/>
    <mergeCell ref="P227:P245"/>
    <mergeCell ref="B231:B234"/>
    <mergeCell ref="B235:B237"/>
    <mergeCell ref="B238:B241"/>
    <mergeCell ref="B242:B245"/>
    <mergeCell ref="B246:B249"/>
    <mergeCell ref="P246:P249"/>
    <mergeCell ref="P275:P276"/>
    <mergeCell ref="A283:A287"/>
    <mergeCell ref="B283:B284"/>
    <mergeCell ref="B285:B287"/>
    <mergeCell ref="A288:A289"/>
    <mergeCell ref="B288:B289"/>
    <mergeCell ref="Q281:Q282"/>
    <mergeCell ref="R281:R282"/>
    <mergeCell ref="A250:A276"/>
    <mergeCell ref="B250:B261"/>
    <mergeCell ref="D250:D261"/>
    <mergeCell ref="B263:B274"/>
    <mergeCell ref="D263:D274"/>
    <mergeCell ref="P263:P274"/>
    <mergeCell ref="B275:B276"/>
    <mergeCell ref="D275:D276"/>
    <mergeCell ref="A304:A311"/>
    <mergeCell ref="B304:B311"/>
    <mergeCell ref="A312:C312"/>
    <mergeCell ref="A290:A291"/>
    <mergeCell ref="B290:B291"/>
    <mergeCell ref="A277:A282"/>
    <mergeCell ref="B277:B278"/>
    <mergeCell ref="B279:B280"/>
    <mergeCell ref="B281:B282"/>
    <mergeCell ref="Q290:Q291"/>
    <mergeCell ref="R290:R291"/>
    <mergeCell ref="S290:S291"/>
    <mergeCell ref="A292:A294"/>
    <mergeCell ref="B293:B294"/>
    <mergeCell ref="A295:A298"/>
    <mergeCell ref="B295:B298"/>
    <mergeCell ref="A299:A303"/>
    <mergeCell ref="B299:B301"/>
    <mergeCell ref="B302:B303"/>
    <mergeCell ref="P319:P322"/>
    <mergeCell ref="P323:P326"/>
    <mergeCell ref="A327:A337"/>
    <mergeCell ref="B327:B337"/>
    <mergeCell ref="Q314:R314"/>
    <mergeCell ref="A316:A318"/>
    <mergeCell ref="B316:B318"/>
    <mergeCell ref="A314:A315"/>
    <mergeCell ref="B314:B315"/>
    <mergeCell ref="C314:C315"/>
    <mergeCell ref="E314:F314"/>
    <mergeCell ref="G314:H314"/>
    <mergeCell ref="I314:J314"/>
    <mergeCell ref="K314:K315"/>
    <mergeCell ref="N314:O314"/>
    <mergeCell ref="A363:C363"/>
    <mergeCell ref="A364:C364"/>
    <mergeCell ref="A338:A349"/>
    <mergeCell ref="B338:B349"/>
    <mergeCell ref="A350:A351"/>
    <mergeCell ref="B350:B351"/>
    <mergeCell ref="A352:A356"/>
    <mergeCell ref="B352:B353"/>
    <mergeCell ref="L314:M314"/>
    <mergeCell ref="A357:A359"/>
    <mergeCell ref="B357:B359"/>
    <mergeCell ref="A360:A362"/>
    <mergeCell ref="B361:B362"/>
    <mergeCell ref="A319:A326"/>
    <mergeCell ref="B319:B326"/>
    <mergeCell ref="A365:C365"/>
    <mergeCell ref="A368:A369"/>
    <mergeCell ref="B368:B369"/>
    <mergeCell ref="C368:C369"/>
    <mergeCell ref="E368:F368"/>
    <mergeCell ref="G368:H368"/>
    <mergeCell ref="I368:J368"/>
    <mergeCell ref="K368:K369"/>
    <mergeCell ref="L368:M368"/>
    <mergeCell ref="A386:A388"/>
    <mergeCell ref="B386:B388"/>
    <mergeCell ref="A389:A390"/>
    <mergeCell ref="B389:B390"/>
    <mergeCell ref="A391:A392"/>
    <mergeCell ref="B391:B392"/>
    <mergeCell ref="N368:O368"/>
    <mergeCell ref="Q368:R368"/>
    <mergeCell ref="A383:A385"/>
    <mergeCell ref="B383:B385"/>
    <mergeCell ref="Q429:Q430"/>
    <mergeCell ref="R429:R430"/>
    <mergeCell ref="S429:S430"/>
    <mergeCell ref="A413:A414"/>
    <mergeCell ref="B413:B414"/>
    <mergeCell ref="A395:A396"/>
    <mergeCell ref="A399:A401"/>
    <mergeCell ref="B399:B401"/>
    <mergeCell ref="A403:A404"/>
    <mergeCell ref="B403:B404"/>
    <mergeCell ref="A405:A408"/>
    <mergeCell ref="B405:B408"/>
    <mergeCell ref="A409:A410"/>
    <mergeCell ref="B409:B410"/>
    <mergeCell ref="A411:A412"/>
    <mergeCell ref="B411:B412"/>
    <mergeCell ref="A457:C457"/>
    <mergeCell ref="A460:A461"/>
    <mergeCell ref="B460:B461"/>
    <mergeCell ref="C460:C461"/>
    <mergeCell ref="A415:A416"/>
    <mergeCell ref="B415:B416"/>
    <mergeCell ref="A418:A419"/>
    <mergeCell ref="B418:B419"/>
    <mergeCell ref="A421:A423"/>
    <mergeCell ref="A424:A425"/>
    <mergeCell ref="B424:B425"/>
    <mergeCell ref="A427:A428"/>
    <mergeCell ref="A429:A430"/>
    <mergeCell ref="B429:B430"/>
    <mergeCell ref="A431:A432"/>
    <mergeCell ref="B431:B432"/>
    <mergeCell ref="A434:A436"/>
    <mergeCell ref="B434:B436"/>
    <mergeCell ref="A438:A440"/>
    <mergeCell ref="B438:B439"/>
    <mergeCell ref="A450:A451"/>
    <mergeCell ref="B450:B451"/>
    <mergeCell ref="A454:A456"/>
    <mergeCell ref="B454:B456"/>
    <mergeCell ref="K460:K461"/>
    <mergeCell ref="L460:M460"/>
    <mergeCell ref="N460:O460"/>
    <mergeCell ref="A494:A495"/>
    <mergeCell ref="A497:A498"/>
    <mergeCell ref="B497:B498"/>
    <mergeCell ref="Q460:R460"/>
    <mergeCell ref="A463:A464"/>
    <mergeCell ref="B463:B464"/>
    <mergeCell ref="A466:A467"/>
    <mergeCell ref="B466:B467"/>
    <mergeCell ref="A468:A469"/>
    <mergeCell ref="B468:B469"/>
    <mergeCell ref="E460:F460"/>
    <mergeCell ref="G460:H460"/>
    <mergeCell ref="I460:J460"/>
    <mergeCell ref="A470:A471"/>
    <mergeCell ref="B470:B471"/>
    <mergeCell ref="A473:A474"/>
    <mergeCell ref="B473:B474"/>
    <mergeCell ref="A477:A478"/>
    <mergeCell ref="B477:B478"/>
    <mergeCell ref="A501:A502"/>
    <mergeCell ref="B501:B502"/>
    <mergeCell ref="A503:A504"/>
    <mergeCell ref="B503:B504"/>
    <mergeCell ref="A485:A486"/>
    <mergeCell ref="B485:B486"/>
    <mergeCell ref="A487:A488"/>
    <mergeCell ref="B487:B488"/>
    <mergeCell ref="A489:A491"/>
    <mergeCell ref="B489:B491"/>
    <mergeCell ref="Q514:Q515"/>
    <mergeCell ref="R514:R515"/>
    <mergeCell ref="K550:K551"/>
    <mergeCell ref="L550:M550"/>
    <mergeCell ref="N550:O550"/>
    <mergeCell ref="Q550:R550"/>
    <mergeCell ref="S514:S515"/>
    <mergeCell ref="A516:C516"/>
    <mergeCell ref="A517:C517"/>
    <mergeCell ref="A521:A522"/>
    <mergeCell ref="B521:B522"/>
    <mergeCell ref="C521:C522"/>
    <mergeCell ref="E521:F521"/>
    <mergeCell ref="G521:H521"/>
    <mergeCell ref="I521:J521"/>
    <mergeCell ref="K521:K522"/>
    <mergeCell ref="L521:M521"/>
    <mergeCell ref="N521:O521"/>
    <mergeCell ref="Q521:R521"/>
    <mergeCell ref="N587:O587"/>
    <mergeCell ref="Q587:R587"/>
    <mergeCell ref="A619:C619"/>
    <mergeCell ref="E550:F550"/>
    <mergeCell ref="G550:H550"/>
    <mergeCell ref="I550:J550"/>
    <mergeCell ref="I587:J587"/>
    <mergeCell ref="K587:K588"/>
    <mergeCell ref="L587:M587"/>
    <mergeCell ref="A583:C583"/>
    <mergeCell ref="A587:A588"/>
    <mergeCell ref="B587:B588"/>
    <mergeCell ref="A550:A551"/>
    <mergeCell ref="B550:B551"/>
    <mergeCell ref="C550:C551"/>
    <mergeCell ref="B631:B633"/>
    <mergeCell ref="B634:B636"/>
    <mergeCell ref="B637:G637"/>
    <mergeCell ref="B625:B627"/>
    <mergeCell ref="B628:B630"/>
    <mergeCell ref="A511:A512"/>
    <mergeCell ref="B511:B512"/>
    <mergeCell ref="A514:A515"/>
    <mergeCell ref="B514:B515"/>
    <mergeCell ref="C587:C588"/>
    <mergeCell ref="E587:F587"/>
    <mergeCell ref="G587:H587"/>
    <mergeCell ref="B622:B624"/>
    <mergeCell ref="A548:C548"/>
  </mergeCells>
  <phoneticPr fontId="20"/>
  <conditionalFormatting sqref="E6:E86">
    <cfRule type="cellIs" dxfId="26" priority="9" stopIfTrue="1" operator="greaterThan">
      <formula>1</formula>
    </cfRule>
  </conditionalFormatting>
  <conditionalFormatting sqref="E91:E120 E184:E311 E319:E362 E462:E515">
    <cfRule type="cellIs" dxfId="25" priority="28" stopIfTrue="1" operator="greaterThan">
      <formula>1</formula>
    </cfRule>
  </conditionalFormatting>
  <conditionalFormatting sqref="E126:E178">
    <cfRule type="cellIs" dxfId="24" priority="3" stopIfTrue="1" operator="greaterThan">
      <formula>1</formula>
    </cfRule>
  </conditionalFormatting>
  <conditionalFormatting sqref="E370:E456">
    <cfRule type="cellIs" dxfId="23" priority="11" stopIfTrue="1" operator="greaterThan">
      <formula>1</formula>
    </cfRule>
  </conditionalFormatting>
  <conditionalFormatting sqref="E523:E547">
    <cfRule type="cellIs" dxfId="22" priority="26" stopIfTrue="1" operator="greaterThan">
      <formula>1</formula>
    </cfRule>
  </conditionalFormatting>
  <conditionalFormatting sqref="E552:E582">
    <cfRule type="cellIs" dxfId="21" priority="24" stopIfTrue="1" operator="greaterThan">
      <formula>1</formula>
    </cfRule>
  </conditionalFormatting>
  <conditionalFormatting sqref="E589:E618">
    <cfRule type="cellIs" dxfId="20" priority="22" stopIfTrue="1" operator="greaterThan">
      <formula>1</formula>
    </cfRule>
  </conditionalFormatting>
  <conditionalFormatting sqref="E6:J86">
    <cfRule type="cellIs" dxfId="19" priority="8" stopIfTrue="1" operator="greaterThan">
      <formula>0.1</formula>
    </cfRule>
  </conditionalFormatting>
  <conditionalFormatting sqref="E91:J120 E184:J311 I316:J362 E319:H362 E462:J515">
    <cfRule type="cellIs" dxfId="18" priority="27" stopIfTrue="1" operator="greaterThan">
      <formula>0.1</formula>
    </cfRule>
  </conditionalFormatting>
  <conditionalFormatting sqref="E126:J178">
    <cfRule type="cellIs" dxfId="17" priority="1" stopIfTrue="1" operator="greaterThan">
      <formula>0.1</formula>
    </cfRule>
  </conditionalFormatting>
  <conditionalFormatting sqref="E370:J456">
    <cfRule type="cellIs" dxfId="16" priority="10" stopIfTrue="1" operator="greaterThan">
      <formula>0.1</formula>
    </cfRule>
  </conditionalFormatting>
  <conditionalFormatting sqref="E523:J547 E552:J582 E589:J618">
    <cfRule type="cellIs" dxfId="15" priority="4" stopIfTrue="1" operator="greaterThan">
      <formula>0.1</formula>
    </cfRule>
  </conditionalFormatting>
  <conditionalFormatting sqref="I548:J548">
    <cfRule type="cellIs" dxfId="14" priority="20" stopIfTrue="1" operator="greaterThan">
      <formula>0.9</formula>
    </cfRule>
  </conditionalFormatting>
  <pageMargins left="0.15748031496062992" right="0.15748031496062992" top="0.19685039370078741" bottom="0.19685039370078741" header="0.51181102362204722" footer="0.51181102362204722"/>
  <pageSetup paperSize="8" scale="69" orientation="portrait" r:id="rId1"/>
  <headerFooter alignWithMargins="0"/>
  <rowBreaks count="6" manualBreakCount="6">
    <brk id="86" max="19" man="1"/>
    <brk id="179" max="19" man="1"/>
    <brk id="312" max="19" man="1"/>
    <brk id="365" max="16383" man="1"/>
    <brk id="519" max="16383" man="1"/>
    <brk id="583" max="1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rgb="FFFF0000"/>
  </sheetPr>
  <dimension ref="B1:C558"/>
  <sheetViews>
    <sheetView workbookViewId="0">
      <selection activeCell="M27" sqref="M27"/>
    </sheetView>
  </sheetViews>
  <sheetFormatPr defaultRowHeight="13.5" x14ac:dyDescent="0.15"/>
  <sheetData>
    <row r="1" spans="2:3" x14ac:dyDescent="0.15">
      <c r="B1" t="s">
        <v>153</v>
      </c>
      <c r="C1" t="s">
        <v>154</v>
      </c>
    </row>
    <row r="2" spans="2:3" x14ac:dyDescent="0.15">
      <c r="B2">
        <v>1</v>
      </c>
      <c r="C2" t="s">
        <v>155</v>
      </c>
    </row>
    <row r="3" spans="2:3" x14ac:dyDescent="0.15">
      <c r="B3">
        <v>2</v>
      </c>
      <c r="C3" t="s">
        <v>157</v>
      </c>
    </row>
    <row r="4" spans="2:3" x14ac:dyDescent="0.15">
      <c r="B4">
        <v>3</v>
      </c>
      <c r="C4" t="s">
        <v>158</v>
      </c>
    </row>
    <row r="5" spans="2:3" x14ac:dyDescent="0.15">
      <c r="B5">
        <v>4</v>
      </c>
      <c r="C5" t="s">
        <v>159</v>
      </c>
    </row>
    <row r="6" spans="2:3" x14ac:dyDescent="0.15">
      <c r="B6">
        <v>5</v>
      </c>
      <c r="C6" t="s">
        <v>160</v>
      </c>
    </row>
    <row r="7" spans="2:3" x14ac:dyDescent="0.15">
      <c r="B7">
        <v>6</v>
      </c>
      <c r="C7" t="s">
        <v>161</v>
      </c>
    </row>
    <row r="8" spans="2:3" x14ac:dyDescent="0.15">
      <c r="B8">
        <v>7</v>
      </c>
      <c r="C8" t="s">
        <v>162</v>
      </c>
    </row>
    <row r="9" spans="2:3" x14ac:dyDescent="0.15">
      <c r="B9">
        <v>8</v>
      </c>
      <c r="C9" t="s">
        <v>163</v>
      </c>
    </row>
    <row r="10" spans="2:3" x14ac:dyDescent="0.15">
      <c r="B10">
        <v>9</v>
      </c>
      <c r="C10" t="s">
        <v>164</v>
      </c>
    </row>
    <row r="11" spans="2:3" x14ac:dyDescent="0.15">
      <c r="B11">
        <v>10</v>
      </c>
      <c r="C11" t="s">
        <v>165</v>
      </c>
    </row>
    <row r="12" spans="2:3" x14ac:dyDescent="0.15">
      <c r="B12">
        <v>11</v>
      </c>
      <c r="C12" t="s">
        <v>166</v>
      </c>
    </row>
    <row r="13" spans="2:3" x14ac:dyDescent="0.15">
      <c r="B13">
        <v>12</v>
      </c>
      <c r="C13" t="s">
        <v>156</v>
      </c>
    </row>
    <row r="14" spans="2:3" x14ac:dyDescent="0.15">
      <c r="B14">
        <v>13</v>
      </c>
      <c r="C14" t="s">
        <v>167</v>
      </c>
    </row>
    <row r="15" spans="2:3" x14ac:dyDescent="0.15">
      <c r="B15">
        <v>14</v>
      </c>
      <c r="C15" t="s">
        <v>168</v>
      </c>
    </row>
    <row r="16" spans="2:3" x14ac:dyDescent="0.15">
      <c r="B16">
        <v>15</v>
      </c>
      <c r="C16" t="s">
        <v>169</v>
      </c>
    </row>
    <row r="17" spans="2:3" x14ac:dyDescent="0.15">
      <c r="B17">
        <v>16</v>
      </c>
      <c r="C17" t="s">
        <v>170</v>
      </c>
    </row>
    <row r="18" spans="2:3" x14ac:dyDescent="0.15">
      <c r="B18">
        <v>17</v>
      </c>
      <c r="C18" t="s">
        <v>171</v>
      </c>
    </row>
    <row r="19" spans="2:3" x14ac:dyDescent="0.15">
      <c r="B19">
        <v>18</v>
      </c>
      <c r="C19" t="s">
        <v>172</v>
      </c>
    </row>
    <row r="20" spans="2:3" x14ac:dyDescent="0.15">
      <c r="B20">
        <v>19</v>
      </c>
      <c r="C20" t="s">
        <v>173</v>
      </c>
    </row>
    <row r="21" spans="2:3" x14ac:dyDescent="0.15">
      <c r="B21">
        <v>20</v>
      </c>
      <c r="C21" t="s">
        <v>174</v>
      </c>
    </row>
    <row r="22" spans="2:3" x14ac:dyDescent="0.15">
      <c r="B22">
        <v>21</v>
      </c>
      <c r="C22" t="s">
        <v>175</v>
      </c>
    </row>
    <row r="23" spans="2:3" x14ac:dyDescent="0.15">
      <c r="B23">
        <v>22</v>
      </c>
      <c r="C23" t="s">
        <v>176</v>
      </c>
    </row>
    <row r="24" spans="2:3" x14ac:dyDescent="0.15">
      <c r="B24">
        <v>23</v>
      </c>
      <c r="C24" t="s">
        <v>177</v>
      </c>
    </row>
    <row r="25" spans="2:3" x14ac:dyDescent="0.15">
      <c r="B25">
        <v>24</v>
      </c>
      <c r="C25" t="s">
        <v>178</v>
      </c>
    </row>
    <row r="26" spans="2:3" x14ac:dyDescent="0.15">
      <c r="B26">
        <v>25</v>
      </c>
      <c r="C26" t="s">
        <v>179</v>
      </c>
    </row>
    <row r="27" spans="2:3" x14ac:dyDescent="0.15">
      <c r="B27">
        <v>26</v>
      </c>
      <c r="C27" t="s">
        <v>180</v>
      </c>
    </row>
    <row r="28" spans="2:3" x14ac:dyDescent="0.15">
      <c r="B28">
        <v>27</v>
      </c>
      <c r="C28" t="s">
        <v>181</v>
      </c>
    </row>
    <row r="29" spans="2:3" x14ac:dyDescent="0.15">
      <c r="B29">
        <v>28</v>
      </c>
      <c r="C29" t="s">
        <v>182</v>
      </c>
    </row>
    <row r="30" spans="2:3" x14ac:dyDescent="0.15">
      <c r="B30">
        <v>29</v>
      </c>
      <c r="C30" t="s">
        <v>183</v>
      </c>
    </row>
    <row r="31" spans="2:3" x14ac:dyDescent="0.15">
      <c r="B31">
        <v>30</v>
      </c>
      <c r="C31" t="s">
        <v>184</v>
      </c>
    </row>
    <row r="32" spans="2:3" x14ac:dyDescent="0.15">
      <c r="B32">
        <v>31</v>
      </c>
      <c r="C32" t="s">
        <v>185</v>
      </c>
    </row>
    <row r="33" spans="2:3" x14ac:dyDescent="0.15">
      <c r="B33">
        <v>32</v>
      </c>
      <c r="C33" t="s">
        <v>186</v>
      </c>
    </row>
    <row r="34" spans="2:3" x14ac:dyDescent="0.15">
      <c r="B34">
        <v>33</v>
      </c>
      <c r="C34" t="s">
        <v>187</v>
      </c>
    </row>
    <row r="35" spans="2:3" x14ac:dyDescent="0.15">
      <c r="B35">
        <v>34</v>
      </c>
      <c r="C35" t="s">
        <v>188</v>
      </c>
    </row>
    <row r="36" spans="2:3" x14ac:dyDescent="0.15">
      <c r="B36">
        <v>35</v>
      </c>
      <c r="C36" t="s">
        <v>189</v>
      </c>
    </row>
    <row r="37" spans="2:3" x14ac:dyDescent="0.15">
      <c r="B37">
        <v>36</v>
      </c>
      <c r="C37" t="s">
        <v>190</v>
      </c>
    </row>
    <row r="38" spans="2:3" x14ac:dyDescent="0.15">
      <c r="B38">
        <v>37</v>
      </c>
      <c r="C38" t="s">
        <v>191</v>
      </c>
    </row>
    <row r="39" spans="2:3" x14ac:dyDescent="0.15">
      <c r="B39">
        <v>38</v>
      </c>
      <c r="C39" t="s">
        <v>192</v>
      </c>
    </row>
    <row r="40" spans="2:3" x14ac:dyDescent="0.15">
      <c r="B40">
        <v>39</v>
      </c>
      <c r="C40" t="s">
        <v>193</v>
      </c>
    </row>
    <row r="41" spans="2:3" x14ac:dyDescent="0.15">
      <c r="B41">
        <v>40</v>
      </c>
      <c r="C41" t="s">
        <v>194</v>
      </c>
    </row>
    <row r="42" spans="2:3" x14ac:dyDescent="0.15">
      <c r="B42">
        <v>41</v>
      </c>
      <c r="C42" t="s">
        <v>195</v>
      </c>
    </row>
    <row r="43" spans="2:3" x14ac:dyDescent="0.15">
      <c r="B43">
        <v>42</v>
      </c>
      <c r="C43" t="s">
        <v>196</v>
      </c>
    </row>
    <row r="44" spans="2:3" x14ac:dyDescent="0.15">
      <c r="B44">
        <v>43</v>
      </c>
      <c r="C44" t="s">
        <v>197</v>
      </c>
    </row>
    <row r="45" spans="2:3" x14ac:dyDescent="0.15">
      <c r="B45">
        <v>44</v>
      </c>
      <c r="C45" t="s">
        <v>198</v>
      </c>
    </row>
    <row r="46" spans="2:3" x14ac:dyDescent="0.15">
      <c r="B46">
        <v>45</v>
      </c>
      <c r="C46" t="s">
        <v>199</v>
      </c>
    </row>
    <row r="47" spans="2:3" x14ac:dyDescent="0.15">
      <c r="B47">
        <v>46</v>
      </c>
      <c r="C47" t="s">
        <v>200</v>
      </c>
    </row>
    <row r="48" spans="2:3" x14ac:dyDescent="0.15">
      <c r="B48">
        <v>47</v>
      </c>
      <c r="C48" t="s">
        <v>201</v>
      </c>
    </row>
    <row r="390" s="1" customFormat="1" x14ac:dyDescent="0.15"/>
    <row r="391" s="1" customFormat="1" x14ac:dyDescent="0.15"/>
    <row r="392" s="1" customFormat="1" x14ac:dyDescent="0.15"/>
    <row r="393" s="1" customFormat="1" x14ac:dyDescent="0.15"/>
    <row r="394" s="1" customFormat="1" x14ac:dyDescent="0.15"/>
    <row r="395" s="1" customFormat="1" x14ac:dyDescent="0.15"/>
    <row r="396" s="1" customFormat="1" x14ac:dyDescent="0.15"/>
    <row r="397" s="1" customFormat="1" x14ac:dyDescent="0.15"/>
    <row r="398" s="1" customFormat="1" x14ac:dyDescent="0.15"/>
    <row r="399" s="1" customFormat="1" x14ac:dyDescent="0.15"/>
    <row r="400" s="1" customFormat="1" x14ac:dyDescent="0.15"/>
    <row r="401" s="1" customFormat="1" x14ac:dyDescent="0.15"/>
    <row r="402" s="1" customFormat="1" x14ac:dyDescent="0.15"/>
    <row r="403" s="1" customFormat="1" x14ac:dyDescent="0.15"/>
    <row r="404" s="1" customFormat="1" x14ac:dyDescent="0.15"/>
    <row r="405" s="1" customFormat="1" x14ac:dyDescent="0.15"/>
    <row r="406" s="1" customFormat="1" x14ac:dyDescent="0.15"/>
    <row r="407" s="1" customFormat="1" x14ac:dyDescent="0.15"/>
    <row r="408" s="1" customFormat="1" x14ac:dyDescent="0.15"/>
    <row r="409" s="1" customFormat="1" x14ac:dyDescent="0.15"/>
    <row r="410" s="1" customFormat="1" x14ac:dyDescent="0.15"/>
    <row r="411" s="1" customFormat="1" x14ac:dyDescent="0.15"/>
    <row r="412" s="1" customFormat="1" x14ac:dyDescent="0.15"/>
    <row r="413" s="1" customFormat="1" x14ac:dyDescent="0.15"/>
    <row r="414" s="1" customFormat="1" x14ac:dyDescent="0.15"/>
    <row r="415" s="1" customFormat="1" x14ac:dyDescent="0.15"/>
    <row r="416" s="1" customFormat="1" x14ac:dyDescent="0.15"/>
    <row r="417" s="1" customFormat="1" x14ac:dyDescent="0.15"/>
    <row r="418" s="1" customFormat="1" x14ac:dyDescent="0.15"/>
    <row r="419" s="1" customFormat="1" x14ac:dyDescent="0.15"/>
    <row r="420" s="1" customFormat="1" x14ac:dyDescent="0.15"/>
    <row r="421" s="1" customFormat="1" x14ac:dyDescent="0.15"/>
    <row r="422" s="1" customFormat="1" x14ac:dyDescent="0.15"/>
    <row r="423" s="1" customFormat="1" x14ac:dyDescent="0.15"/>
    <row r="424" s="1" customFormat="1" x14ac:dyDescent="0.15"/>
    <row r="425" s="1" customFormat="1" x14ac:dyDescent="0.15"/>
    <row r="426" s="1" customFormat="1" x14ac:dyDescent="0.15"/>
    <row r="427" s="1" customFormat="1" x14ac:dyDescent="0.15"/>
    <row r="428" s="1" customFormat="1" x14ac:dyDescent="0.15"/>
    <row r="429" s="1" customFormat="1" x14ac:dyDescent="0.15"/>
    <row r="430" s="1" customFormat="1" x14ac:dyDescent="0.15"/>
    <row r="431" s="1" customFormat="1" x14ac:dyDescent="0.15"/>
    <row r="432" s="1" customFormat="1" x14ac:dyDescent="0.15"/>
    <row r="433" s="1" customFormat="1" x14ac:dyDescent="0.15"/>
    <row r="434" s="1" customFormat="1" x14ac:dyDescent="0.15"/>
    <row r="435" s="1" customFormat="1" x14ac:dyDescent="0.15"/>
    <row r="436" s="1" customFormat="1" x14ac:dyDescent="0.15"/>
    <row r="437" s="1" customFormat="1" x14ac:dyDescent="0.15"/>
    <row r="438" s="1" customFormat="1" x14ac:dyDescent="0.15"/>
    <row r="439" s="1" customFormat="1" x14ac:dyDescent="0.15"/>
    <row r="440" s="1" customFormat="1" x14ac:dyDescent="0.15"/>
    <row r="441" s="1" customFormat="1" x14ac:dyDescent="0.15"/>
    <row r="442" s="1" customFormat="1" x14ac:dyDescent="0.15"/>
    <row r="443" s="1" customFormat="1" x14ac:dyDescent="0.15"/>
    <row r="444" s="1" customFormat="1" x14ac:dyDescent="0.15"/>
    <row r="445" s="1" customFormat="1" x14ac:dyDescent="0.15"/>
    <row r="446" s="1" customFormat="1" x14ac:dyDescent="0.15"/>
    <row r="447" s="1" customFormat="1" x14ac:dyDescent="0.15"/>
    <row r="448" s="1" customFormat="1" x14ac:dyDescent="0.15"/>
    <row r="449" s="1" customFormat="1" x14ac:dyDescent="0.15"/>
    <row r="450" s="1" customFormat="1" x14ac:dyDescent="0.15"/>
    <row r="451" s="1" customFormat="1" x14ac:dyDescent="0.15"/>
    <row r="452" s="1" customFormat="1" x14ac:dyDescent="0.15"/>
    <row r="453" s="1" customFormat="1" x14ac:dyDescent="0.15"/>
    <row r="454" s="1" customFormat="1" x14ac:dyDescent="0.15"/>
    <row r="455" s="1" customFormat="1" x14ac:dyDescent="0.15"/>
    <row r="456" s="1" customFormat="1" x14ac:dyDescent="0.15"/>
    <row r="457" s="1" customFormat="1" x14ac:dyDescent="0.15"/>
    <row r="458" s="1" customFormat="1" x14ac:dyDescent="0.15"/>
    <row r="459" s="1" customFormat="1" x14ac:dyDescent="0.15"/>
    <row r="460" s="1" customFormat="1" x14ac:dyDescent="0.15"/>
    <row r="461" s="1" customFormat="1" x14ac:dyDescent="0.15"/>
    <row r="462" s="1" customFormat="1" x14ac:dyDescent="0.15"/>
    <row r="463" s="1" customFormat="1" x14ac:dyDescent="0.15"/>
    <row r="464" s="1" customFormat="1" x14ac:dyDescent="0.15"/>
    <row r="465" s="1" customFormat="1" x14ac:dyDescent="0.15"/>
    <row r="466" s="1" customFormat="1" x14ac:dyDescent="0.15"/>
    <row r="467" s="1" customFormat="1" x14ac:dyDescent="0.15"/>
    <row r="468" s="1" customFormat="1" x14ac:dyDescent="0.15"/>
    <row r="469" s="1" customFormat="1" x14ac:dyDescent="0.15"/>
    <row r="470" s="1" customFormat="1" x14ac:dyDescent="0.15"/>
    <row r="471" s="1" customFormat="1" x14ac:dyDescent="0.15"/>
    <row r="472" s="1" customFormat="1" x14ac:dyDescent="0.15"/>
    <row r="473" s="1" customFormat="1" x14ac:dyDescent="0.15"/>
    <row r="474" s="1" customFormat="1" x14ac:dyDescent="0.15"/>
    <row r="475" s="1" customFormat="1" x14ac:dyDescent="0.15"/>
    <row r="476" s="1" customFormat="1" x14ac:dyDescent="0.15"/>
    <row r="477" s="1" customFormat="1" x14ac:dyDescent="0.15"/>
    <row r="478" s="1" customFormat="1" x14ac:dyDescent="0.15"/>
    <row r="479" s="1" customFormat="1" x14ac:dyDescent="0.15"/>
    <row r="480" s="1" customFormat="1" x14ac:dyDescent="0.15"/>
    <row r="481" s="1" customFormat="1" x14ac:dyDescent="0.15"/>
    <row r="482" s="1" customFormat="1" x14ac:dyDescent="0.15"/>
    <row r="483" s="1" customFormat="1" x14ac:dyDescent="0.15"/>
    <row r="484" s="1" customFormat="1" x14ac:dyDescent="0.15"/>
    <row r="485" s="1" customFormat="1" x14ac:dyDescent="0.15"/>
    <row r="486" s="1" customFormat="1" x14ac:dyDescent="0.15"/>
    <row r="487" s="1" customFormat="1" x14ac:dyDescent="0.15"/>
    <row r="488" s="1" customFormat="1" x14ac:dyDescent="0.15"/>
    <row r="489" s="1" customFormat="1" x14ac:dyDescent="0.15"/>
    <row r="490" s="1" customFormat="1" x14ac:dyDescent="0.15"/>
    <row r="491" s="1" customFormat="1" x14ac:dyDescent="0.15"/>
    <row r="492" s="1" customFormat="1" x14ac:dyDescent="0.15"/>
    <row r="493" s="1" customFormat="1" x14ac:dyDescent="0.15"/>
    <row r="494" s="1" customFormat="1" x14ac:dyDescent="0.15"/>
    <row r="495" s="1" customFormat="1" x14ac:dyDescent="0.15"/>
    <row r="496" s="1" customFormat="1" x14ac:dyDescent="0.15"/>
    <row r="497" s="1" customFormat="1" x14ac:dyDescent="0.15"/>
    <row r="498" s="1" customFormat="1" x14ac:dyDescent="0.15"/>
    <row r="499" s="1" customFormat="1" x14ac:dyDescent="0.15"/>
    <row r="500" s="1" customFormat="1" x14ac:dyDescent="0.15"/>
    <row r="501" s="1" customFormat="1" x14ac:dyDescent="0.15"/>
    <row r="502" s="1" customFormat="1" x14ac:dyDescent="0.15"/>
    <row r="503" s="1" customFormat="1" x14ac:dyDescent="0.15"/>
    <row r="504" s="1" customFormat="1" x14ac:dyDescent="0.15"/>
    <row r="505" s="1" customFormat="1" x14ac:dyDescent="0.15"/>
    <row r="506" s="1" customFormat="1" x14ac:dyDescent="0.15"/>
    <row r="507" s="1" customFormat="1" x14ac:dyDescent="0.15"/>
    <row r="508" s="1" customFormat="1" x14ac:dyDescent="0.15"/>
    <row r="509" s="1" customFormat="1" x14ac:dyDescent="0.15"/>
    <row r="510" s="1" customFormat="1" x14ac:dyDescent="0.15"/>
    <row r="511" s="1" customFormat="1" x14ac:dyDescent="0.15"/>
    <row r="512" s="1" customFormat="1" x14ac:dyDescent="0.15"/>
    <row r="513" s="1" customFormat="1" x14ac:dyDescent="0.15"/>
    <row r="514" s="1" customFormat="1" x14ac:dyDescent="0.15"/>
    <row r="515" s="1" customFormat="1" x14ac:dyDescent="0.15"/>
    <row r="516" s="1" customFormat="1" x14ac:dyDescent="0.15"/>
    <row r="517" s="1" customFormat="1" x14ac:dyDescent="0.15"/>
    <row r="518" s="1" customFormat="1" x14ac:dyDescent="0.15"/>
    <row r="519" s="1" customFormat="1" x14ac:dyDescent="0.15"/>
    <row r="520" s="1" customFormat="1" x14ac:dyDescent="0.15"/>
    <row r="521" s="1" customFormat="1" x14ac:dyDescent="0.15"/>
    <row r="522" s="1" customFormat="1" x14ac:dyDescent="0.15"/>
    <row r="523" s="1" customFormat="1" x14ac:dyDescent="0.15"/>
    <row r="524" s="1" customFormat="1" x14ac:dyDescent="0.15"/>
    <row r="525" s="1" customFormat="1" x14ac:dyDescent="0.15"/>
    <row r="526" s="1" customFormat="1" x14ac:dyDescent="0.15"/>
    <row r="527" s="1" customFormat="1" x14ac:dyDescent="0.15"/>
    <row r="528" s="1" customFormat="1" x14ac:dyDescent="0.15"/>
    <row r="529" s="1" customFormat="1" x14ac:dyDescent="0.15"/>
    <row r="530" s="1" customFormat="1" x14ac:dyDescent="0.15"/>
    <row r="531" s="1" customFormat="1" x14ac:dyDescent="0.15"/>
    <row r="532" s="1" customFormat="1" x14ac:dyDescent="0.15"/>
    <row r="533" s="1" customFormat="1" x14ac:dyDescent="0.15"/>
    <row r="534" s="1" customFormat="1" x14ac:dyDescent="0.15"/>
    <row r="535" s="1" customFormat="1" x14ac:dyDescent="0.15"/>
    <row r="536" s="1" customFormat="1" x14ac:dyDescent="0.15"/>
    <row r="537" s="1" customFormat="1" x14ac:dyDescent="0.15"/>
    <row r="538" s="1" customFormat="1" x14ac:dyDescent="0.15"/>
    <row r="539" s="1" customFormat="1" x14ac:dyDescent="0.15"/>
    <row r="540" s="1" customFormat="1" x14ac:dyDescent="0.15"/>
    <row r="541" s="1" customFormat="1" x14ac:dyDescent="0.15"/>
    <row r="542" s="1" customFormat="1" x14ac:dyDescent="0.15"/>
    <row r="543" s="1" customFormat="1" x14ac:dyDescent="0.15"/>
    <row r="544" s="1" customFormat="1" x14ac:dyDescent="0.15"/>
    <row r="545" s="1" customFormat="1" x14ac:dyDescent="0.15"/>
    <row r="546" s="1" customFormat="1" x14ac:dyDescent="0.15"/>
    <row r="547" s="1" customFormat="1" x14ac:dyDescent="0.15"/>
    <row r="548" s="1" customFormat="1" x14ac:dyDescent="0.15"/>
    <row r="549" s="1" customFormat="1" x14ac:dyDescent="0.15"/>
    <row r="550" s="1" customFormat="1" x14ac:dyDescent="0.15"/>
    <row r="551" s="1" customFormat="1" x14ac:dyDescent="0.15"/>
    <row r="552" s="1" customFormat="1" x14ac:dyDescent="0.15"/>
    <row r="553" s="1" customFormat="1" x14ac:dyDescent="0.15"/>
    <row r="554" s="1" customFormat="1" x14ac:dyDescent="0.15"/>
    <row r="555" s="1" customFormat="1" x14ac:dyDescent="0.15"/>
    <row r="556" s="1" customFormat="1" x14ac:dyDescent="0.15"/>
    <row r="557" s="1" customFormat="1" x14ac:dyDescent="0.15"/>
    <row r="558" s="1" customFormat="1" x14ac:dyDescent="0.15"/>
  </sheetData>
  <phoneticPr fontId="20"/>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T607"/>
  <sheetViews>
    <sheetView tabSelected="1" view="pageBreakPreview" zoomScaleNormal="100" zoomScaleSheetLayoutView="100" workbookViewId="0">
      <pane xSplit="3" ySplit="5" topLeftCell="D579" activePane="bottomRight" state="frozen"/>
      <selection pane="topRight" activeCell="D1" sqref="D1"/>
      <selection pane="bottomLeft" activeCell="A6" sqref="A6"/>
      <selection pane="bottomRight" activeCell="G4" sqref="G4:H4"/>
    </sheetView>
  </sheetViews>
  <sheetFormatPr defaultColWidth="9" defaultRowHeight="11.25" x14ac:dyDescent="0.15"/>
  <cols>
    <col min="1" max="2" width="9" style="8"/>
    <col min="3" max="3" width="22.5" style="8" customWidth="1"/>
    <col min="4" max="4" width="4.625" style="7" bestFit="1" customWidth="1"/>
    <col min="5" max="10" width="5.625" style="8" customWidth="1"/>
    <col min="11" max="14" width="6.625" style="8" customWidth="1"/>
    <col min="15" max="15" width="19.125" style="72" customWidth="1"/>
    <col min="16" max="16" width="20.625" style="8" customWidth="1"/>
    <col min="17" max="18" width="4.5" style="8" customWidth="1"/>
    <col min="19" max="19" width="4.625" style="8" customWidth="1"/>
    <col min="20" max="20" width="4.25" style="8" bestFit="1" customWidth="1"/>
    <col min="21" max="16384" width="9" style="8"/>
  </cols>
  <sheetData>
    <row r="1" spans="1:20" ht="30" customHeight="1" x14ac:dyDescent="0.15">
      <c r="A1" s="974" t="s">
        <v>1206</v>
      </c>
      <c r="B1" s="974"/>
      <c r="C1" s="974"/>
      <c r="D1" s="974"/>
      <c r="E1" s="974"/>
      <c r="F1" s="974"/>
      <c r="G1" s="974"/>
      <c r="H1" s="974"/>
      <c r="I1" s="974"/>
      <c r="J1" s="974"/>
      <c r="K1" s="974"/>
      <c r="L1" s="974"/>
      <c r="M1" s="974"/>
      <c r="N1" s="974"/>
      <c r="O1" s="974"/>
      <c r="P1" s="974"/>
      <c r="Q1" s="974"/>
      <c r="R1" s="974"/>
      <c r="S1" s="974"/>
    </row>
    <row r="2" spans="1:20" x14ac:dyDescent="0.15">
      <c r="A2" s="101" t="s">
        <v>265</v>
      </c>
      <c r="B2" s="102"/>
      <c r="C2" s="103" t="str">
        <f>IF(B2="","",VLOOKUP(B2,県名!$B$2:$C$48,2))</f>
        <v/>
      </c>
      <c r="D2" s="104"/>
      <c r="E2" s="100"/>
      <c r="F2" s="100"/>
      <c r="G2" s="100"/>
      <c r="H2" s="100"/>
      <c r="I2" s="100"/>
      <c r="J2" s="100"/>
      <c r="K2" s="100"/>
      <c r="L2" s="100"/>
      <c r="M2" s="100"/>
      <c r="N2" s="100"/>
      <c r="O2" s="105"/>
      <c r="P2" s="100"/>
      <c r="Q2" s="100"/>
      <c r="R2" s="100"/>
      <c r="S2" s="100"/>
    </row>
    <row r="3" spans="1:20" ht="14.25" customHeight="1" x14ac:dyDescent="0.15">
      <c r="A3" s="738" t="s">
        <v>202</v>
      </c>
      <c r="B3" s="100"/>
      <c r="C3" s="100"/>
      <c r="D3" s="100"/>
      <c r="E3" s="100"/>
      <c r="F3" s="100"/>
      <c r="G3" s="100"/>
      <c r="H3" s="100"/>
      <c r="I3" s="100"/>
      <c r="J3" s="100"/>
      <c r="K3" s="8" t="s">
        <v>1354</v>
      </c>
      <c r="N3" s="107"/>
      <c r="P3" s="963" t="s">
        <v>1205</v>
      </c>
      <c r="Q3" s="963"/>
      <c r="R3" s="963"/>
      <c r="S3" s="963"/>
    </row>
    <row r="4" spans="1:20" ht="13.5" customHeight="1" x14ac:dyDescent="0.15">
      <c r="A4" s="771" t="s">
        <v>7</v>
      </c>
      <c r="B4" s="773" t="s">
        <v>8</v>
      </c>
      <c r="C4" s="891" t="s">
        <v>9</v>
      </c>
      <c r="D4" s="27" t="s">
        <v>10</v>
      </c>
      <c r="E4" s="976" t="s">
        <v>0</v>
      </c>
      <c r="F4" s="773"/>
      <c r="G4" s="773" t="s">
        <v>1</v>
      </c>
      <c r="H4" s="773"/>
      <c r="I4" s="773" t="s">
        <v>2</v>
      </c>
      <c r="J4" s="891"/>
      <c r="K4" s="964" t="s">
        <v>266</v>
      </c>
      <c r="L4" s="780" t="s">
        <v>99</v>
      </c>
      <c r="M4" s="780"/>
      <c r="N4" s="780" t="s">
        <v>100</v>
      </c>
      <c r="O4" s="780"/>
      <c r="P4" s="5" t="s">
        <v>101</v>
      </c>
      <c r="Q4" s="759" t="s">
        <v>1353</v>
      </c>
      <c r="R4" s="759"/>
      <c r="S4" s="5" t="s">
        <v>342</v>
      </c>
    </row>
    <row r="5" spans="1:20" ht="21" customHeight="1" x14ac:dyDescent="0.15">
      <c r="A5" s="772"/>
      <c r="B5" s="774"/>
      <c r="C5" s="975"/>
      <c r="D5" s="31" t="s">
        <v>343</v>
      </c>
      <c r="E5" s="700" t="s">
        <v>10</v>
      </c>
      <c r="F5" s="109" t="s">
        <v>4</v>
      </c>
      <c r="G5" s="109" t="s">
        <v>10</v>
      </c>
      <c r="H5" s="109" t="s">
        <v>4</v>
      </c>
      <c r="I5" s="109" t="s">
        <v>3</v>
      </c>
      <c r="J5" s="110" t="s">
        <v>4</v>
      </c>
      <c r="K5" s="965"/>
      <c r="L5" s="5" t="s">
        <v>102</v>
      </c>
      <c r="M5" s="5" t="s">
        <v>103</v>
      </c>
      <c r="N5" s="111" t="s">
        <v>1032</v>
      </c>
      <c r="O5" s="2" t="s">
        <v>104</v>
      </c>
      <c r="P5" s="5" t="s">
        <v>875</v>
      </c>
      <c r="Q5" s="631" t="s">
        <v>874</v>
      </c>
      <c r="R5" s="632" t="s">
        <v>12</v>
      </c>
      <c r="S5" s="3"/>
      <c r="T5" s="120" t="s">
        <v>109</v>
      </c>
    </row>
    <row r="6" spans="1:20" x14ac:dyDescent="0.15">
      <c r="A6" s="922" t="s">
        <v>5</v>
      </c>
      <c r="B6" s="940" t="s">
        <v>6</v>
      </c>
      <c r="C6" s="510" t="s">
        <v>581</v>
      </c>
      <c r="D6" s="455">
        <v>15</v>
      </c>
      <c r="E6" s="215"/>
      <c r="F6" s="115"/>
      <c r="G6" s="115"/>
      <c r="H6" s="115"/>
      <c r="I6" s="69">
        <f>E6+G6</f>
        <v>0</v>
      </c>
      <c r="J6" s="48">
        <f>F6+H6</f>
        <v>0</v>
      </c>
      <c r="K6" s="27" t="s">
        <v>15</v>
      </c>
      <c r="L6" s="52" t="s">
        <v>267</v>
      </c>
      <c r="M6" s="52">
        <v>3.8</v>
      </c>
      <c r="N6" s="116" t="s">
        <v>268</v>
      </c>
      <c r="O6" s="57" t="s">
        <v>873</v>
      </c>
      <c r="P6" s="117"/>
      <c r="Q6" s="13">
        <v>35</v>
      </c>
      <c r="R6" s="13">
        <v>18</v>
      </c>
      <c r="S6" s="132"/>
      <c r="T6" s="604"/>
    </row>
    <row r="7" spans="1:20" ht="33.75" x14ac:dyDescent="0.15">
      <c r="A7" s="923"/>
      <c r="B7" s="928"/>
      <c r="C7" s="513" t="s">
        <v>582</v>
      </c>
      <c r="D7" s="430">
        <v>40</v>
      </c>
      <c r="E7" s="271"/>
      <c r="F7" s="123"/>
      <c r="G7" s="123"/>
      <c r="H7" s="123"/>
      <c r="I7" s="124">
        <f t="shared" ref="I7:J69" si="0">E7+G7</f>
        <v>0</v>
      </c>
      <c r="J7" s="125">
        <f t="shared" si="0"/>
        <v>0</v>
      </c>
      <c r="K7" s="37" t="s">
        <v>15</v>
      </c>
      <c r="L7" s="195" t="s">
        <v>264</v>
      </c>
      <c r="M7" s="196">
        <v>4</v>
      </c>
      <c r="N7" s="197" t="s">
        <v>268</v>
      </c>
      <c r="O7" s="83" t="s">
        <v>873</v>
      </c>
      <c r="P7" s="625" t="s">
        <v>1138</v>
      </c>
      <c r="Q7" s="41">
        <v>71</v>
      </c>
      <c r="R7" s="41">
        <v>40</v>
      </c>
      <c r="S7" s="146"/>
      <c r="T7" s="604"/>
    </row>
    <row r="8" spans="1:20" x14ac:dyDescent="0.15">
      <c r="A8" s="908" t="s">
        <v>50</v>
      </c>
      <c r="B8" s="914" t="s">
        <v>51</v>
      </c>
      <c r="C8" s="510" t="s">
        <v>148</v>
      </c>
      <c r="D8" s="455">
        <v>5</v>
      </c>
      <c r="E8" s="215"/>
      <c r="F8" s="115"/>
      <c r="G8" s="115"/>
      <c r="H8" s="115"/>
      <c r="I8" s="69">
        <f t="shared" si="0"/>
        <v>0</v>
      </c>
      <c r="J8" s="288">
        <f t="shared" si="0"/>
        <v>0</v>
      </c>
      <c r="K8" s="27">
        <v>3</v>
      </c>
      <c r="L8" s="52" t="s">
        <v>264</v>
      </c>
      <c r="M8" s="131">
        <v>4</v>
      </c>
      <c r="N8" s="116" t="s">
        <v>268</v>
      </c>
      <c r="O8" s="57" t="s">
        <v>873</v>
      </c>
      <c r="P8" s="28" t="s">
        <v>585</v>
      </c>
      <c r="Q8" s="13">
        <v>11</v>
      </c>
      <c r="R8" s="13">
        <v>7</v>
      </c>
      <c r="S8" s="132"/>
      <c r="T8" s="604"/>
    </row>
    <row r="9" spans="1:20" x14ac:dyDescent="0.15">
      <c r="A9" s="909"/>
      <c r="B9" s="915"/>
      <c r="C9" s="511" t="s">
        <v>54</v>
      </c>
      <c r="D9" s="320">
        <v>3</v>
      </c>
      <c r="E9" s="216"/>
      <c r="F9" s="134"/>
      <c r="G9" s="134"/>
      <c r="H9" s="134"/>
      <c r="I9" s="70">
        <f t="shared" si="0"/>
        <v>0</v>
      </c>
      <c r="J9" s="166">
        <f t="shared" si="0"/>
        <v>0</v>
      </c>
      <c r="K9" s="30">
        <v>3</v>
      </c>
      <c r="L9" s="55" t="s">
        <v>264</v>
      </c>
      <c r="M9" s="135">
        <v>4</v>
      </c>
      <c r="N9" s="136" t="s">
        <v>268</v>
      </c>
      <c r="O9" s="137" t="s">
        <v>873</v>
      </c>
      <c r="P9" s="118" t="s">
        <v>585</v>
      </c>
      <c r="Q9" s="44">
        <v>13</v>
      </c>
      <c r="R9" s="44">
        <v>6</v>
      </c>
      <c r="S9" s="138"/>
      <c r="T9" s="604"/>
    </row>
    <row r="10" spans="1:20" x14ac:dyDescent="0.15">
      <c r="A10" s="909"/>
      <c r="B10" s="915"/>
      <c r="C10" s="511" t="s">
        <v>270</v>
      </c>
      <c r="D10" s="320">
        <v>6</v>
      </c>
      <c r="E10" s="271"/>
      <c r="F10" s="123"/>
      <c r="G10" s="123"/>
      <c r="H10" s="123"/>
      <c r="I10" s="70">
        <f t="shared" si="0"/>
        <v>0</v>
      </c>
      <c r="J10" s="166">
        <f t="shared" si="0"/>
        <v>0</v>
      </c>
      <c r="K10" s="29">
        <v>3</v>
      </c>
      <c r="L10" s="139" t="s">
        <v>264</v>
      </c>
      <c r="M10" s="140">
        <v>4</v>
      </c>
      <c r="N10" s="141" t="s">
        <v>268</v>
      </c>
      <c r="O10" s="137" t="s">
        <v>873</v>
      </c>
      <c r="P10" s="118" t="s">
        <v>585</v>
      </c>
      <c r="Q10" s="44">
        <v>10</v>
      </c>
      <c r="R10" s="44">
        <v>5</v>
      </c>
      <c r="S10" s="138"/>
      <c r="T10" s="604"/>
    </row>
    <row r="11" spans="1:20" ht="33.75" x14ac:dyDescent="0.15">
      <c r="A11" s="909"/>
      <c r="B11" s="915"/>
      <c r="C11" s="691" t="s">
        <v>583</v>
      </c>
      <c r="D11" s="320">
        <v>6</v>
      </c>
      <c r="E11" s="271"/>
      <c r="F11" s="123"/>
      <c r="G11" s="123"/>
      <c r="H11" s="123"/>
      <c r="I11" s="70">
        <f t="shared" si="0"/>
        <v>0</v>
      </c>
      <c r="J11" s="166">
        <f t="shared" si="0"/>
        <v>0</v>
      </c>
      <c r="K11" s="29">
        <v>3</v>
      </c>
      <c r="L11" s="139" t="s">
        <v>264</v>
      </c>
      <c r="M11" s="140">
        <v>4</v>
      </c>
      <c r="N11" s="141" t="s">
        <v>268</v>
      </c>
      <c r="O11" s="137" t="s">
        <v>873</v>
      </c>
      <c r="P11" s="118" t="s">
        <v>585</v>
      </c>
      <c r="Q11" s="44">
        <v>11</v>
      </c>
      <c r="R11" s="44">
        <v>7</v>
      </c>
      <c r="S11" s="138"/>
      <c r="T11" s="604"/>
    </row>
    <row r="12" spans="1:20" x14ac:dyDescent="0.15">
      <c r="A12" s="909"/>
      <c r="B12" s="915"/>
      <c r="C12" s="691" t="s">
        <v>584</v>
      </c>
      <c r="D12" s="320">
        <v>5</v>
      </c>
      <c r="E12" s="271"/>
      <c r="F12" s="123"/>
      <c r="G12" s="123"/>
      <c r="H12" s="123"/>
      <c r="I12" s="70">
        <f t="shared" si="0"/>
        <v>0</v>
      </c>
      <c r="J12" s="166">
        <f t="shared" si="0"/>
        <v>0</v>
      </c>
      <c r="K12" s="29">
        <v>3</v>
      </c>
      <c r="L12" s="139" t="s">
        <v>14</v>
      </c>
      <c r="M12" s="140">
        <v>4</v>
      </c>
      <c r="N12" s="141" t="s">
        <v>268</v>
      </c>
      <c r="O12" s="137" t="s">
        <v>873</v>
      </c>
      <c r="P12" s="118" t="s">
        <v>585</v>
      </c>
      <c r="Q12" s="44">
        <v>7</v>
      </c>
      <c r="R12" s="44">
        <v>5</v>
      </c>
      <c r="S12" s="138"/>
      <c r="T12" s="604"/>
    </row>
    <row r="13" spans="1:20" x14ac:dyDescent="0.15">
      <c r="A13" s="910"/>
      <c r="B13" s="929"/>
      <c r="C13" s="512" t="s">
        <v>271</v>
      </c>
      <c r="D13" s="323">
        <v>7</v>
      </c>
      <c r="E13" s="234"/>
      <c r="F13" s="185"/>
      <c r="G13" s="185"/>
      <c r="H13" s="185"/>
      <c r="I13" s="122">
        <f t="shared" si="0"/>
        <v>0</v>
      </c>
      <c r="J13" s="290">
        <f t="shared" si="0"/>
        <v>0</v>
      </c>
      <c r="K13" s="37">
        <v>3</v>
      </c>
      <c r="L13" s="195" t="s">
        <v>264</v>
      </c>
      <c r="M13" s="196">
        <v>4</v>
      </c>
      <c r="N13" s="221" t="s">
        <v>105</v>
      </c>
      <c r="O13" s="58" t="s">
        <v>873</v>
      </c>
      <c r="P13" s="35" t="s">
        <v>585</v>
      </c>
      <c r="Q13" s="14">
        <v>14</v>
      </c>
      <c r="R13" s="14">
        <v>6</v>
      </c>
      <c r="S13" s="179"/>
      <c r="T13" s="604"/>
    </row>
    <row r="14" spans="1:20" x14ac:dyDescent="0.15">
      <c r="A14" s="582" t="s">
        <v>345</v>
      </c>
      <c r="B14" s="585" t="s">
        <v>18</v>
      </c>
      <c r="C14" s="513" t="s">
        <v>272</v>
      </c>
      <c r="D14" s="430">
        <v>40</v>
      </c>
      <c r="E14" s="234"/>
      <c r="F14" s="185"/>
      <c r="G14" s="185"/>
      <c r="H14" s="185"/>
      <c r="I14" s="124">
        <f t="shared" si="0"/>
        <v>0</v>
      </c>
      <c r="J14" s="125">
        <f t="shared" si="0"/>
        <v>0</v>
      </c>
      <c r="K14" s="37" t="s">
        <v>15</v>
      </c>
      <c r="L14" s="195" t="s">
        <v>264</v>
      </c>
      <c r="M14" s="195">
        <v>3.5</v>
      </c>
      <c r="N14" s="197" t="s">
        <v>268</v>
      </c>
      <c r="O14" s="161" t="s">
        <v>1139</v>
      </c>
      <c r="P14" s="59" t="s">
        <v>585</v>
      </c>
      <c r="Q14" s="35">
        <v>79</v>
      </c>
      <c r="R14" s="35">
        <v>41</v>
      </c>
      <c r="S14" s="198"/>
      <c r="T14" s="604"/>
    </row>
    <row r="15" spans="1:20" x14ac:dyDescent="0.15">
      <c r="A15" s="431" t="s">
        <v>19</v>
      </c>
      <c r="B15" s="432" t="s">
        <v>586</v>
      </c>
      <c r="C15" s="519" t="s">
        <v>106</v>
      </c>
      <c r="D15" s="4">
        <v>23</v>
      </c>
      <c r="E15" s="263"/>
      <c r="F15" s="149"/>
      <c r="G15" s="149"/>
      <c r="H15" s="149"/>
      <c r="I15" s="148">
        <f t="shared" si="0"/>
        <v>0</v>
      </c>
      <c r="J15" s="54">
        <f t="shared" si="0"/>
        <v>0</v>
      </c>
      <c r="K15" s="5" t="s">
        <v>15</v>
      </c>
      <c r="L15" s="2" t="s">
        <v>14</v>
      </c>
      <c r="M15" s="384">
        <v>4</v>
      </c>
      <c r="N15" s="15" t="s">
        <v>268</v>
      </c>
      <c r="O15" s="33" t="s">
        <v>1140</v>
      </c>
      <c r="P15" s="266" t="s">
        <v>1141</v>
      </c>
      <c r="Q15" s="3">
        <v>52</v>
      </c>
      <c r="R15" s="3">
        <v>23</v>
      </c>
      <c r="S15" s="183"/>
      <c r="T15" s="604"/>
    </row>
    <row r="16" spans="1:20" ht="33.75" customHeight="1" x14ac:dyDescent="0.15">
      <c r="A16" s="909" t="s">
        <v>1147</v>
      </c>
      <c r="B16" s="915" t="s">
        <v>51</v>
      </c>
      <c r="C16" s="692" t="s">
        <v>1148</v>
      </c>
      <c r="D16" s="654">
        <v>12</v>
      </c>
      <c r="E16" s="271"/>
      <c r="F16" s="123"/>
      <c r="G16" s="123"/>
      <c r="H16" s="123"/>
      <c r="I16" s="124">
        <v>0</v>
      </c>
      <c r="J16" s="125">
        <v>0</v>
      </c>
      <c r="K16" s="29" t="s">
        <v>15</v>
      </c>
      <c r="L16" s="139" t="s">
        <v>264</v>
      </c>
      <c r="M16" s="140">
        <v>3.8</v>
      </c>
      <c r="N16" s="141" t="s">
        <v>268</v>
      </c>
      <c r="O16" s="152" t="s">
        <v>1151</v>
      </c>
      <c r="P16" s="425"/>
      <c r="Q16" s="118">
        <v>34</v>
      </c>
      <c r="R16" s="118">
        <v>12</v>
      </c>
      <c r="S16" s="453"/>
      <c r="T16" s="604"/>
    </row>
    <row r="17" spans="1:20" ht="33.75" customHeight="1" x14ac:dyDescent="0.15">
      <c r="A17" s="909"/>
      <c r="B17" s="915"/>
      <c r="C17" s="691" t="s">
        <v>1149</v>
      </c>
      <c r="D17" s="323" t="s">
        <v>1150</v>
      </c>
      <c r="E17" s="218"/>
      <c r="F17" s="177"/>
      <c r="G17" s="177"/>
      <c r="H17" s="177"/>
      <c r="I17" s="122">
        <v>0</v>
      </c>
      <c r="J17" s="49">
        <v>0</v>
      </c>
      <c r="K17" s="31" t="s">
        <v>15</v>
      </c>
      <c r="L17" s="53" t="s">
        <v>264</v>
      </c>
      <c r="M17" s="126">
        <v>3.8</v>
      </c>
      <c r="N17" s="127" t="s">
        <v>268</v>
      </c>
      <c r="O17" s="634" t="s">
        <v>1152</v>
      </c>
      <c r="P17" s="193"/>
      <c r="Q17" s="323" t="s">
        <v>1176</v>
      </c>
      <c r="R17" s="323" t="s">
        <v>1177</v>
      </c>
      <c r="S17" s="190"/>
      <c r="T17" s="604"/>
    </row>
    <row r="18" spans="1:20" ht="45" x14ac:dyDescent="0.15">
      <c r="A18" s="908" t="s">
        <v>1147</v>
      </c>
      <c r="B18" s="589" t="s">
        <v>346</v>
      </c>
      <c r="C18" s="515" t="s">
        <v>1178</v>
      </c>
      <c r="D18" s="541" t="s">
        <v>124</v>
      </c>
      <c r="E18" s="215"/>
      <c r="F18" s="115"/>
      <c r="G18" s="115"/>
      <c r="H18" s="115"/>
      <c r="I18" s="99">
        <f t="shared" si="0"/>
        <v>0</v>
      </c>
      <c r="J18" s="45">
        <f t="shared" si="0"/>
        <v>0</v>
      </c>
      <c r="K18" s="46">
        <v>2</v>
      </c>
      <c r="L18" s="52" t="s">
        <v>273</v>
      </c>
      <c r="M18" s="52">
        <v>3.5</v>
      </c>
      <c r="N18" s="116" t="s">
        <v>268</v>
      </c>
      <c r="O18" s="499" t="s">
        <v>1142</v>
      </c>
      <c r="P18" s="505" t="s">
        <v>876</v>
      </c>
      <c r="Q18" s="13">
        <v>3</v>
      </c>
      <c r="R18" s="13">
        <v>1</v>
      </c>
      <c r="S18" s="132"/>
      <c r="T18" s="604"/>
    </row>
    <row r="19" spans="1:20" ht="33.75" x14ac:dyDescent="0.15">
      <c r="A19" s="909"/>
      <c r="B19" s="951" t="s">
        <v>51</v>
      </c>
      <c r="C19" s="692" t="s">
        <v>1179</v>
      </c>
      <c r="D19" s="320" t="s">
        <v>124</v>
      </c>
      <c r="E19" s="271"/>
      <c r="F19" s="123"/>
      <c r="G19" s="123"/>
      <c r="H19" s="123"/>
      <c r="I19" s="70">
        <f t="shared" si="0"/>
        <v>0</v>
      </c>
      <c r="J19" s="42">
        <f t="shared" si="0"/>
        <v>0</v>
      </c>
      <c r="K19" s="30" t="s">
        <v>15</v>
      </c>
      <c r="L19" s="139" t="s">
        <v>267</v>
      </c>
      <c r="M19" s="139" t="s">
        <v>274</v>
      </c>
      <c r="N19" s="141" t="s">
        <v>268</v>
      </c>
      <c r="O19" s="152" t="s">
        <v>1143</v>
      </c>
      <c r="P19" s="192" t="s">
        <v>1153</v>
      </c>
      <c r="Q19" s="118" t="s">
        <v>1181</v>
      </c>
      <c r="R19" s="429"/>
      <c r="S19" s="119"/>
      <c r="T19" s="604"/>
    </row>
    <row r="20" spans="1:20" ht="33.75" customHeight="1" x14ac:dyDescent="0.15">
      <c r="A20" s="909"/>
      <c r="B20" s="915"/>
      <c r="C20" s="691" t="s">
        <v>1180</v>
      </c>
      <c r="D20" s="621" t="s">
        <v>1033</v>
      </c>
      <c r="E20" s="271"/>
      <c r="F20" s="123"/>
      <c r="G20" s="123"/>
      <c r="H20" s="123"/>
      <c r="I20" s="124">
        <f t="shared" si="0"/>
        <v>0</v>
      </c>
      <c r="J20" s="125">
        <f t="shared" si="0"/>
        <v>0</v>
      </c>
      <c r="K20" s="29" t="s">
        <v>15</v>
      </c>
      <c r="L20" s="55" t="s">
        <v>267</v>
      </c>
      <c r="M20" s="139">
        <v>4.3</v>
      </c>
      <c r="N20" s="136" t="s">
        <v>268</v>
      </c>
      <c r="O20" s="152" t="s">
        <v>886</v>
      </c>
      <c r="P20" s="425" t="s">
        <v>1154</v>
      </c>
      <c r="Q20" s="44" t="s">
        <v>1181</v>
      </c>
      <c r="R20" s="44"/>
      <c r="S20" s="138"/>
      <c r="T20" s="604"/>
    </row>
    <row r="21" spans="1:20" x14ac:dyDescent="0.15">
      <c r="A21" s="908" t="s">
        <v>52</v>
      </c>
      <c r="B21" s="589" t="s">
        <v>347</v>
      </c>
      <c r="C21" s="510" t="s">
        <v>462</v>
      </c>
      <c r="D21" s="455">
        <v>27</v>
      </c>
      <c r="E21" s="215"/>
      <c r="F21" s="115"/>
      <c r="G21" s="115"/>
      <c r="H21" s="115"/>
      <c r="I21" s="69">
        <f t="shared" si="0"/>
        <v>0</v>
      </c>
      <c r="J21" s="48">
        <f t="shared" si="0"/>
        <v>0</v>
      </c>
      <c r="K21" s="27" t="s">
        <v>887</v>
      </c>
      <c r="L21" s="52" t="s">
        <v>264</v>
      </c>
      <c r="M21" s="52" t="s">
        <v>587</v>
      </c>
      <c r="N21" s="116" t="s">
        <v>268</v>
      </c>
      <c r="O21" s="57" t="s">
        <v>888</v>
      </c>
      <c r="P21" s="28" t="s">
        <v>125</v>
      </c>
      <c r="Q21" s="13">
        <v>33</v>
      </c>
      <c r="R21" s="13">
        <v>27</v>
      </c>
      <c r="S21" s="132"/>
      <c r="T21" s="604"/>
    </row>
    <row r="22" spans="1:20" ht="37.15" customHeight="1" x14ac:dyDescent="0.15">
      <c r="A22" s="910"/>
      <c r="B22" s="593" t="s">
        <v>347</v>
      </c>
      <c r="C22" s="523" t="s">
        <v>1155</v>
      </c>
      <c r="D22" s="654" t="s">
        <v>124</v>
      </c>
      <c r="E22" s="271"/>
      <c r="F22" s="123"/>
      <c r="G22" s="123"/>
      <c r="H22" s="123"/>
      <c r="I22" s="124">
        <f t="shared" si="0"/>
        <v>0</v>
      </c>
      <c r="J22" s="125">
        <f t="shared" si="0"/>
        <v>0</v>
      </c>
      <c r="K22" s="29" t="s">
        <v>15</v>
      </c>
      <c r="L22" s="633" t="s">
        <v>1156</v>
      </c>
      <c r="M22" s="139" t="s">
        <v>359</v>
      </c>
      <c r="N22" s="141" t="s">
        <v>268</v>
      </c>
      <c r="O22" s="161" t="s">
        <v>496</v>
      </c>
      <c r="P22" s="425" t="s">
        <v>1157</v>
      </c>
      <c r="Q22" s="118">
        <v>2</v>
      </c>
      <c r="R22" s="118">
        <v>2</v>
      </c>
      <c r="S22" s="119"/>
      <c r="T22" s="604"/>
    </row>
    <row r="23" spans="1:20" ht="33.75" x14ac:dyDescent="0.15">
      <c r="A23" s="902" t="s">
        <v>53</v>
      </c>
      <c r="B23" s="589" t="s">
        <v>13</v>
      </c>
      <c r="C23" s="515" t="s">
        <v>1158</v>
      </c>
      <c r="D23" s="455">
        <v>5</v>
      </c>
      <c r="E23" s="215"/>
      <c r="F23" s="115"/>
      <c r="G23" s="115"/>
      <c r="H23" s="115"/>
      <c r="I23" s="99">
        <f t="shared" si="0"/>
        <v>0</v>
      </c>
      <c r="J23" s="45">
        <f t="shared" si="0"/>
        <v>0</v>
      </c>
      <c r="K23" s="27" t="s">
        <v>15</v>
      </c>
      <c r="L23" s="52" t="s">
        <v>511</v>
      </c>
      <c r="M23" s="52">
        <v>4.3</v>
      </c>
      <c r="N23" s="116" t="s">
        <v>268</v>
      </c>
      <c r="O23" s="160" t="s">
        <v>588</v>
      </c>
      <c r="P23" s="28" t="s">
        <v>585</v>
      </c>
      <c r="Q23" s="13">
        <v>83</v>
      </c>
      <c r="R23" s="13">
        <v>43</v>
      </c>
      <c r="S23" s="28" t="s">
        <v>856</v>
      </c>
      <c r="T23" s="604"/>
    </row>
    <row r="24" spans="1:20" x14ac:dyDescent="0.15">
      <c r="A24" s="903"/>
      <c r="B24" s="951" t="s">
        <v>51</v>
      </c>
      <c r="C24" s="523" t="s">
        <v>276</v>
      </c>
      <c r="D24" s="654">
        <v>4</v>
      </c>
      <c r="E24" s="271"/>
      <c r="F24" s="123"/>
      <c r="G24" s="123"/>
      <c r="H24" s="123"/>
      <c r="I24" s="70">
        <f t="shared" si="0"/>
        <v>0</v>
      </c>
      <c r="J24" s="166">
        <f t="shared" si="0"/>
        <v>0</v>
      </c>
      <c r="K24" s="29">
        <v>2</v>
      </c>
      <c r="L24" s="139" t="s">
        <v>512</v>
      </c>
      <c r="M24" s="139">
        <v>4.3</v>
      </c>
      <c r="N24" s="141" t="s">
        <v>268</v>
      </c>
      <c r="O24" s="161" t="s">
        <v>873</v>
      </c>
      <c r="P24" s="162" t="s">
        <v>879</v>
      </c>
      <c r="Q24" s="118">
        <v>32</v>
      </c>
      <c r="R24" s="118">
        <v>12</v>
      </c>
      <c r="S24" s="85" t="s">
        <v>856</v>
      </c>
      <c r="T24" s="604"/>
    </row>
    <row r="25" spans="1:20" x14ac:dyDescent="0.15">
      <c r="A25" s="903"/>
      <c r="B25" s="915"/>
      <c r="C25" s="523" t="s">
        <v>120</v>
      </c>
      <c r="D25" s="654">
        <v>7</v>
      </c>
      <c r="E25" s="271"/>
      <c r="F25" s="123"/>
      <c r="G25" s="123"/>
      <c r="H25" s="123"/>
      <c r="I25" s="70">
        <f t="shared" si="0"/>
        <v>0</v>
      </c>
      <c r="J25" s="166">
        <f t="shared" si="0"/>
        <v>0</v>
      </c>
      <c r="K25" s="29" t="s">
        <v>15</v>
      </c>
      <c r="L25" s="139" t="s">
        <v>14</v>
      </c>
      <c r="M25" s="139">
        <v>4</v>
      </c>
      <c r="N25" s="142" t="s">
        <v>268</v>
      </c>
      <c r="O25" s="161" t="s">
        <v>49</v>
      </c>
      <c r="P25" s="85" t="s">
        <v>585</v>
      </c>
      <c r="Q25" s="118">
        <v>23</v>
      </c>
      <c r="R25" s="118">
        <v>10</v>
      </c>
      <c r="S25" s="85" t="s">
        <v>856</v>
      </c>
      <c r="T25" s="604"/>
    </row>
    <row r="26" spans="1:20" ht="33.75" customHeight="1" x14ac:dyDescent="0.15">
      <c r="A26" s="903"/>
      <c r="B26" s="915"/>
      <c r="C26" s="523" t="s">
        <v>1182</v>
      </c>
      <c r="D26" s="654">
        <v>3</v>
      </c>
      <c r="E26" s="271"/>
      <c r="F26" s="123"/>
      <c r="G26" s="123"/>
      <c r="H26" s="123"/>
      <c r="I26" s="70">
        <f t="shared" ref="I26" si="1">E26+G26</f>
        <v>0</v>
      </c>
      <c r="J26" s="166">
        <f t="shared" ref="J26" si="2">F26+H26</f>
        <v>0</v>
      </c>
      <c r="K26" s="29" t="s">
        <v>95</v>
      </c>
      <c r="L26" s="139" t="s">
        <v>1184</v>
      </c>
      <c r="M26" s="139" t="s">
        <v>351</v>
      </c>
      <c r="N26" s="142" t="s">
        <v>1185</v>
      </c>
      <c r="O26" s="152" t="s">
        <v>1034</v>
      </c>
      <c r="P26" s="85" t="s">
        <v>876</v>
      </c>
      <c r="Q26" s="118"/>
      <c r="R26" s="118"/>
      <c r="S26" s="85"/>
      <c r="T26" s="604"/>
    </row>
    <row r="27" spans="1:20" x14ac:dyDescent="0.15">
      <c r="A27" s="903"/>
      <c r="B27" s="915"/>
      <c r="C27" s="523" t="s">
        <v>350</v>
      </c>
      <c r="D27" s="654">
        <v>2</v>
      </c>
      <c r="E27" s="271"/>
      <c r="F27" s="123"/>
      <c r="G27" s="123"/>
      <c r="H27" s="123"/>
      <c r="I27" s="70">
        <f t="shared" si="0"/>
        <v>0</v>
      </c>
      <c r="J27" s="166">
        <f t="shared" si="0"/>
        <v>0</v>
      </c>
      <c r="K27" s="29" t="s">
        <v>15</v>
      </c>
      <c r="L27" s="139" t="s">
        <v>513</v>
      </c>
      <c r="M27" s="139">
        <v>4.3</v>
      </c>
      <c r="N27" s="141" t="s">
        <v>268</v>
      </c>
      <c r="O27" s="161" t="s">
        <v>269</v>
      </c>
      <c r="P27" s="162" t="s">
        <v>125</v>
      </c>
      <c r="Q27" s="118">
        <v>19</v>
      </c>
      <c r="R27" s="118">
        <v>7</v>
      </c>
      <c r="S27" s="85" t="s">
        <v>856</v>
      </c>
      <c r="T27" s="604"/>
    </row>
    <row r="28" spans="1:20" x14ac:dyDescent="0.15">
      <c r="A28" s="903"/>
      <c r="B28" s="915"/>
      <c r="C28" s="511" t="s">
        <v>348</v>
      </c>
      <c r="D28" s="320">
        <v>1</v>
      </c>
      <c r="E28" s="271"/>
      <c r="F28" s="123"/>
      <c r="G28" s="123"/>
      <c r="H28" s="123"/>
      <c r="I28" s="70">
        <f t="shared" si="0"/>
        <v>0</v>
      </c>
      <c r="J28" s="166">
        <f t="shared" si="0"/>
        <v>0</v>
      </c>
      <c r="K28" s="30" t="s">
        <v>15</v>
      </c>
      <c r="L28" s="55" t="s">
        <v>349</v>
      </c>
      <c r="M28" s="139" t="s">
        <v>274</v>
      </c>
      <c r="N28" s="136" t="s">
        <v>268</v>
      </c>
      <c r="O28" s="137" t="s">
        <v>269</v>
      </c>
      <c r="P28" s="162" t="s">
        <v>880</v>
      </c>
      <c r="Q28" s="44">
        <v>6</v>
      </c>
      <c r="R28" s="44">
        <v>4</v>
      </c>
      <c r="S28" s="56" t="s">
        <v>856</v>
      </c>
      <c r="T28" s="604"/>
    </row>
    <row r="29" spans="1:20" ht="22.5" x14ac:dyDescent="0.15">
      <c r="A29" s="904"/>
      <c r="B29" s="929"/>
      <c r="C29" s="626" t="s">
        <v>1183</v>
      </c>
      <c r="D29" s="495">
        <v>4</v>
      </c>
      <c r="E29" s="220"/>
      <c r="F29" s="154"/>
      <c r="G29" s="154"/>
      <c r="H29" s="154"/>
      <c r="I29" s="155">
        <f t="shared" ref="I29" si="3">E29+G29</f>
        <v>0</v>
      </c>
      <c r="J29" s="38">
        <f t="shared" ref="J29" si="4">F29+H29</f>
        <v>0</v>
      </c>
      <c r="K29" s="30" t="s">
        <v>95</v>
      </c>
      <c r="L29" s="55" t="s">
        <v>14</v>
      </c>
      <c r="M29" s="55" t="s">
        <v>95</v>
      </c>
      <c r="N29" s="200" t="s">
        <v>1186</v>
      </c>
      <c r="O29" s="635" t="s">
        <v>1035</v>
      </c>
      <c r="P29" s="192" t="s">
        <v>880</v>
      </c>
      <c r="Q29" s="44">
        <v>4</v>
      </c>
      <c r="R29" s="44">
        <v>4</v>
      </c>
      <c r="S29" s="56" t="s">
        <v>856</v>
      </c>
      <c r="T29" s="604"/>
    </row>
    <row r="30" spans="1:20" x14ac:dyDescent="0.15">
      <c r="A30" s="922" t="s">
        <v>353</v>
      </c>
      <c r="B30" s="940" t="s">
        <v>349</v>
      </c>
      <c r="C30" s="510" t="s">
        <v>354</v>
      </c>
      <c r="D30" s="455">
        <v>6</v>
      </c>
      <c r="E30" s="215"/>
      <c r="F30" s="115"/>
      <c r="G30" s="115"/>
      <c r="H30" s="115"/>
      <c r="I30" s="69">
        <f t="shared" si="0"/>
        <v>0</v>
      </c>
      <c r="J30" s="48">
        <f t="shared" si="0"/>
        <v>0</v>
      </c>
      <c r="K30" s="27" t="s">
        <v>15</v>
      </c>
      <c r="L30" s="52" t="s">
        <v>264</v>
      </c>
      <c r="M30" s="52" t="s">
        <v>95</v>
      </c>
      <c r="N30" s="176" t="s">
        <v>344</v>
      </c>
      <c r="O30" s="57" t="s">
        <v>1054</v>
      </c>
      <c r="P30" s="28" t="s">
        <v>585</v>
      </c>
      <c r="Q30" s="13">
        <v>28</v>
      </c>
      <c r="R30" s="13">
        <v>8</v>
      </c>
      <c r="S30" s="132"/>
      <c r="T30" s="604"/>
    </row>
    <row r="31" spans="1:20" x14ac:dyDescent="0.15">
      <c r="A31" s="926"/>
      <c r="B31" s="927"/>
      <c r="C31" s="511" t="s">
        <v>355</v>
      </c>
      <c r="D31" s="320">
        <v>8</v>
      </c>
      <c r="E31" s="271"/>
      <c r="F31" s="123"/>
      <c r="G31" s="123"/>
      <c r="H31" s="123"/>
      <c r="I31" s="124">
        <f t="shared" si="0"/>
        <v>0</v>
      </c>
      <c r="J31" s="125">
        <f t="shared" si="0"/>
        <v>0</v>
      </c>
      <c r="K31" s="30" t="s">
        <v>15</v>
      </c>
      <c r="L31" s="55" t="s">
        <v>264</v>
      </c>
      <c r="M31" s="55" t="s">
        <v>95</v>
      </c>
      <c r="N31" s="142" t="s">
        <v>344</v>
      </c>
      <c r="O31" s="137" t="s">
        <v>1054</v>
      </c>
      <c r="P31" s="56" t="s">
        <v>585</v>
      </c>
      <c r="Q31" s="44">
        <v>46</v>
      </c>
      <c r="R31" s="44">
        <v>11</v>
      </c>
      <c r="S31" s="138"/>
      <c r="T31" s="604"/>
    </row>
    <row r="32" spans="1:20" x14ac:dyDescent="0.15">
      <c r="A32" s="926"/>
      <c r="B32" s="927"/>
      <c r="C32" s="525" t="s">
        <v>356</v>
      </c>
      <c r="D32" s="320">
        <v>6</v>
      </c>
      <c r="E32" s="220"/>
      <c r="F32" s="154"/>
      <c r="G32" s="154"/>
      <c r="H32" s="154"/>
      <c r="I32" s="155">
        <f t="shared" si="0"/>
        <v>0</v>
      </c>
      <c r="J32" s="38">
        <f t="shared" si="0"/>
        <v>0</v>
      </c>
      <c r="K32" s="30" t="s">
        <v>15</v>
      </c>
      <c r="L32" s="55" t="s">
        <v>264</v>
      </c>
      <c r="M32" s="55" t="s">
        <v>95</v>
      </c>
      <c r="N32" s="142" t="s">
        <v>344</v>
      </c>
      <c r="O32" s="137" t="s">
        <v>1054</v>
      </c>
      <c r="P32" s="56" t="s">
        <v>585</v>
      </c>
      <c r="Q32" s="44">
        <v>24</v>
      </c>
      <c r="R32" s="44">
        <v>11</v>
      </c>
      <c r="S32" s="138"/>
      <c r="T32" s="604"/>
    </row>
    <row r="33" spans="1:20" x14ac:dyDescent="0.15">
      <c r="A33" s="926"/>
      <c r="B33" s="927"/>
      <c r="C33" s="511" t="s">
        <v>357</v>
      </c>
      <c r="D33" s="320">
        <v>8</v>
      </c>
      <c r="E33" s="216"/>
      <c r="F33" s="134"/>
      <c r="G33" s="134"/>
      <c r="H33" s="134"/>
      <c r="I33" s="70">
        <f t="shared" si="0"/>
        <v>0</v>
      </c>
      <c r="J33" s="42">
        <f t="shared" si="0"/>
        <v>0</v>
      </c>
      <c r="K33" s="30" t="s">
        <v>15</v>
      </c>
      <c r="L33" s="55" t="s">
        <v>264</v>
      </c>
      <c r="M33" s="55" t="s">
        <v>95</v>
      </c>
      <c r="N33" s="142" t="s">
        <v>344</v>
      </c>
      <c r="O33" s="137" t="s">
        <v>1054</v>
      </c>
      <c r="P33" s="56" t="s">
        <v>585</v>
      </c>
      <c r="Q33" s="44">
        <v>29</v>
      </c>
      <c r="R33" s="44">
        <v>11</v>
      </c>
      <c r="S33" s="138"/>
      <c r="T33" s="604"/>
    </row>
    <row r="34" spans="1:20" x14ac:dyDescent="0.15">
      <c r="A34" s="960"/>
      <c r="B34" s="951"/>
      <c r="C34" s="520" t="s">
        <v>107</v>
      </c>
      <c r="D34" s="451">
        <v>4</v>
      </c>
      <c r="E34" s="224"/>
      <c r="F34" s="143"/>
      <c r="G34" s="143"/>
      <c r="H34" s="143"/>
      <c r="I34" s="144">
        <f t="shared" si="0"/>
        <v>0</v>
      </c>
      <c r="J34" s="174">
        <f t="shared" si="0"/>
        <v>0</v>
      </c>
      <c r="K34" s="156" t="s">
        <v>15</v>
      </c>
      <c r="L34" s="157" t="s">
        <v>264</v>
      </c>
      <c r="M34" s="157" t="s">
        <v>95</v>
      </c>
      <c r="N34" s="171" t="s">
        <v>344</v>
      </c>
      <c r="O34" s="159" t="s">
        <v>1054</v>
      </c>
      <c r="P34" s="175" t="s">
        <v>585</v>
      </c>
      <c r="Q34" s="129">
        <v>45</v>
      </c>
      <c r="R34" s="129">
        <v>7</v>
      </c>
      <c r="S34" s="130"/>
      <c r="T34" s="604"/>
    </row>
    <row r="35" spans="1:20" x14ac:dyDescent="0.15">
      <c r="A35" s="922" t="s">
        <v>55</v>
      </c>
      <c r="B35" s="961" t="s">
        <v>597</v>
      </c>
      <c r="C35" s="510" t="s">
        <v>598</v>
      </c>
      <c r="D35" s="455">
        <v>9</v>
      </c>
      <c r="E35" s="527"/>
      <c r="F35" s="180"/>
      <c r="G35" s="180"/>
      <c r="H35" s="180"/>
      <c r="I35" s="99">
        <f t="shared" si="0"/>
        <v>0</v>
      </c>
      <c r="J35" s="45">
        <f t="shared" si="0"/>
        <v>0</v>
      </c>
      <c r="K35" s="27" t="s">
        <v>15</v>
      </c>
      <c r="L35" s="52" t="s">
        <v>264</v>
      </c>
      <c r="M35" s="131">
        <v>4</v>
      </c>
      <c r="N35" s="116" t="s">
        <v>268</v>
      </c>
      <c r="O35" s="47" t="s">
        <v>1160</v>
      </c>
      <c r="P35" s="28" t="s">
        <v>585</v>
      </c>
      <c r="Q35" s="13">
        <v>13</v>
      </c>
      <c r="R35" s="13">
        <v>9</v>
      </c>
      <c r="S35" s="132"/>
      <c r="T35" s="604"/>
    </row>
    <row r="36" spans="1:20" ht="10.5" customHeight="1" x14ac:dyDescent="0.15">
      <c r="A36" s="926"/>
      <c r="B36" s="927"/>
      <c r="C36" s="511" t="s">
        <v>599</v>
      </c>
      <c r="D36" s="320">
        <v>9</v>
      </c>
      <c r="E36" s="216"/>
      <c r="F36" s="134"/>
      <c r="G36" s="134"/>
      <c r="H36" s="134"/>
      <c r="I36" s="70">
        <f t="shared" si="0"/>
        <v>0</v>
      </c>
      <c r="J36" s="42">
        <f t="shared" si="0"/>
        <v>0</v>
      </c>
      <c r="K36" s="30" t="s">
        <v>15</v>
      </c>
      <c r="L36" s="55" t="s">
        <v>264</v>
      </c>
      <c r="M36" s="135">
        <v>4</v>
      </c>
      <c r="N36" s="136" t="s">
        <v>268</v>
      </c>
      <c r="O36" s="137" t="s">
        <v>1160</v>
      </c>
      <c r="P36" s="56" t="s">
        <v>585</v>
      </c>
      <c r="Q36" s="44">
        <v>19</v>
      </c>
      <c r="R36" s="44">
        <v>9</v>
      </c>
      <c r="S36" s="138"/>
      <c r="T36" s="604"/>
    </row>
    <row r="37" spans="1:20" ht="13.5" customHeight="1" x14ac:dyDescent="0.15">
      <c r="A37" s="960"/>
      <c r="B37" s="951"/>
      <c r="C37" s="520" t="s">
        <v>600</v>
      </c>
      <c r="D37" s="451">
        <v>9</v>
      </c>
      <c r="E37" s="220"/>
      <c r="F37" s="154"/>
      <c r="G37" s="154"/>
      <c r="H37" s="154"/>
      <c r="I37" s="155">
        <f t="shared" si="0"/>
        <v>0</v>
      </c>
      <c r="J37" s="38">
        <f t="shared" si="0"/>
        <v>0</v>
      </c>
      <c r="K37" s="156" t="s">
        <v>1357</v>
      </c>
      <c r="L37" s="157" t="s">
        <v>97</v>
      </c>
      <c r="M37" s="184">
        <v>4</v>
      </c>
      <c r="N37" s="158" t="s">
        <v>105</v>
      </c>
      <c r="O37" s="137" t="s">
        <v>1160</v>
      </c>
      <c r="P37" s="175" t="s">
        <v>585</v>
      </c>
      <c r="Q37" s="129">
        <v>24</v>
      </c>
      <c r="R37" s="129">
        <v>10</v>
      </c>
      <c r="S37" s="130"/>
      <c r="T37" s="604"/>
    </row>
    <row r="38" spans="1:20" x14ac:dyDescent="0.15">
      <c r="A38" s="923"/>
      <c r="B38" s="928"/>
      <c r="C38" s="512" t="s">
        <v>601</v>
      </c>
      <c r="D38" s="323">
        <v>9</v>
      </c>
      <c r="E38" s="234"/>
      <c r="F38" s="185"/>
      <c r="G38" s="185"/>
      <c r="H38" s="185"/>
      <c r="I38" s="68">
        <f t="shared" si="0"/>
        <v>0</v>
      </c>
      <c r="J38" s="36">
        <f t="shared" si="0"/>
        <v>0</v>
      </c>
      <c r="K38" s="31" t="s">
        <v>15</v>
      </c>
      <c r="L38" s="53" t="s">
        <v>264</v>
      </c>
      <c r="M38" s="126">
        <v>4</v>
      </c>
      <c r="N38" s="127" t="s">
        <v>268</v>
      </c>
      <c r="O38" s="161" t="s">
        <v>1160</v>
      </c>
      <c r="P38" s="51" t="s">
        <v>585</v>
      </c>
      <c r="Q38" s="14">
        <v>13</v>
      </c>
      <c r="R38" s="14">
        <v>9</v>
      </c>
      <c r="S38" s="179"/>
      <c r="T38" s="604"/>
    </row>
    <row r="39" spans="1:20" ht="22.5" x14ac:dyDescent="0.15">
      <c r="A39" s="908" t="s">
        <v>21</v>
      </c>
      <c r="B39" s="914" t="s">
        <v>13</v>
      </c>
      <c r="C39" s="510" t="s">
        <v>1187</v>
      </c>
      <c r="D39" s="455">
        <v>7</v>
      </c>
      <c r="E39" s="215"/>
      <c r="F39" s="115"/>
      <c r="G39" s="115"/>
      <c r="H39" s="115"/>
      <c r="I39" s="69">
        <f t="shared" si="0"/>
        <v>0</v>
      </c>
      <c r="J39" s="48">
        <f t="shared" si="0"/>
        <v>0</v>
      </c>
      <c r="K39" s="27" t="s">
        <v>95</v>
      </c>
      <c r="L39" s="52" t="s">
        <v>515</v>
      </c>
      <c r="M39" s="131">
        <v>4</v>
      </c>
      <c r="N39" s="176" t="s">
        <v>268</v>
      </c>
      <c r="O39" s="57" t="s">
        <v>516</v>
      </c>
      <c r="P39" s="117" t="s">
        <v>876</v>
      </c>
      <c r="Q39" s="13">
        <v>10</v>
      </c>
      <c r="R39" s="13">
        <v>8</v>
      </c>
      <c r="S39" s="132"/>
      <c r="T39" s="604"/>
    </row>
    <row r="40" spans="1:20" ht="22.5" x14ac:dyDescent="0.15">
      <c r="A40" s="910"/>
      <c r="B40" s="929"/>
      <c r="C40" s="511" t="s">
        <v>126</v>
      </c>
      <c r="D40" s="320">
        <v>4</v>
      </c>
      <c r="E40" s="216"/>
      <c r="F40" s="134"/>
      <c r="G40" s="134"/>
      <c r="H40" s="134"/>
      <c r="I40" s="70">
        <f t="shared" si="0"/>
        <v>0</v>
      </c>
      <c r="J40" s="42">
        <f t="shared" si="0"/>
        <v>0</v>
      </c>
      <c r="K40" s="30" t="s">
        <v>95</v>
      </c>
      <c r="L40" s="55" t="s">
        <v>22</v>
      </c>
      <c r="M40" s="135">
        <v>4</v>
      </c>
      <c r="N40" s="169" t="s">
        <v>268</v>
      </c>
      <c r="O40" s="137" t="s">
        <v>516</v>
      </c>
      <c r="P40" s="425" t="s">
        <v>876</v>
      </c>
      <c r="Q40" s="44">
        <v>9</v>
      </c>
      <c r="R40" s="44">
        <v>5</v>
      </c>
      <c r="S40" s="138"/>
      <c r="T40" s="604">
        <v>1</v>
      </c>
    </row>
    <row r="41" spans="1:20" ht="22.5" x14ac:dyDescent="0.15">
      <c r="A41" s="908" t="s">
        <v>889</v>
      </c>
      <c r="B41" s="914" t="s">
        <v>349</v>
      </c>
      <c r="C41" s="510" t="s">
        <v>518</v>
      </c>
      <c r="D41" s="455">
        <v>2</v>
      </c>
      <c r="E41" s="527"/>
      <c r="F41" s="180"/>
      <c r="G41" s="180"/>
      <c r="H41" s="180"/>
      <c r="I41" s="99">
        <f t="shared" si="0"/>
        <v>0</v>
      </c>
      <c r="J41" s="45">
        <f t="shared" si="0"/>
        <v>0</v>
      </c>
      <c r="K41" s="27" t="s">
        <v>15</v>
      </c>
      <c r="L41" s="52" t="s">
        <v>1055</v>
      </c>
      <c r="M41" s="52" t="s">
        <v>15</v>
      </c>
      <c r="N41" s="116" t="s">
        <v>268</v>
      </c>
      <c r="O41" s="57" t="s">
        <v>514</v>
      </c>
      <c r="P41" s="505" t="s">
        <v>876</v>
      </c>
      <c r="Q41" s="13">
        <v>3</v>
      </c>
      <c r="R41" s="13">
        <v>2</v>
      </c>
      <c r="S41" s="132"/>
      <c r="T41" s="604">
        <v>1</v>
      </c>
    </row>
    <row r="42" spans="1:20" ht="22.5" x14ac:dyDescent="0.15">
      <c r="A42" s="918"/>
      <c r="B42" s="915"/>
      <c r="C42" s="520" t="s">
        <v>519</v>
      </c>
      <c r="D42" s="451">
        <v>2</v>
      </c>
      <c r="E42" s="216"/>
      <c r="F42" s="134"/>
      <c r="G42" s="134"/>
      <c r="H42" s="134"/>
      <c r="I42" s="70">
        <f t="shared" si="0"/>
        <v>0</v>
      </c>
      <c r="J42" s="166">
        <f t="shared" si="0"/>
        <v>0</v>
      </c>
      <c r="K42" s="156" t="s">
        <v>15</v>
      </c>
      <c r="L42" s="157" t="s">
        <v>881</v>
      </c>
      <c r="M42" s="157" t="s">
        <v>15</v>
      </c>
      <c r="N42" s="158" t="s">
        <v>268</v>
      </c>
      <c r="O42" s="159" t="s">
        <v>514</v>
      </c>
      <c r="P42" s="192" t="s">
        <v>876</v>
      </c>
      <c r="Q42" s="44">
        <v>3</v>
      </c>
      <c r="R42" s="44">
        <v>1</v>
      </c>
      <c r="S42" s="138"/>
      <c r="T42" s="604">
        <v>1</v>
      </c>
    </row>
    <row r="43" spans="1:20" ht="22.5" x14ac:dyDescent="0.15">
      <c r="A43" s="918"/>
      <c r="B43" s="915"/>
      <c r="C43" s="511" t="s">
        <v>520</v>
      </c>
      <c r="D43" s="320">
        <v>5</v>
      </c>
      <c r="E43" s="216"/>
      <c r="F43" s="134"/>
      <c r="G43" s="134"/>
      <c r="H43" s="134"/>
      <c r="I43" s="70">
        <f t="shared" si="0"/>
        <v>0</v>
      </c>
      <c r="J43" s="42">
        <f t="shared" si="0"/>
        <v>0</v>
      </c>
      <c r="K43" s="30" t="s">
        <v>15</v>
      </c>
      <c r="L43" s="55" t="s">
        <v>267</v>
      </c>
      <c r="M43" s="55" t="s">
        <v>15</v>
      </c>
      <c r="N43" s="136" t="s">
        <v>268</v>
      </c>
      <c r="O43" s="137" t="s">
        <v>514</v>
      </c>
      <c r="P43" s="192" t="s">
        <v>876</v>
      </c>
      <c r="Q43" s="44">
        <v>12</v>
      </c>
      <c r="R43" s="44">
        <v>5</v>
      </c>
      <c r="S43" s="138"/>
      <c r="T43" s="604">
        <v>1</v>
      </c>
    </row>
    <row r="44" spans="1:20" ht="22.5" x14ac:dyDescent="0.15">
      <c r="A44" s="918"/>
      <c r="B44" s="916"/>
      <c r="C44" s="520" t="s">
        <v>521</v>
      </c>
      <c r="D44" s="320">
        <v>4</v>
      </c>
      <c r="E44" s="216"/>
      <c r="F44" s="134"/>
      <c r="G44" s="134"/>
      <c r="H44" s="134"/>
      <c r="I44" s="70">
        <f t="shared" si="0"/>
        <v>0</v>
      </c>
      <c r="J44" s="42">
        <f t="shared" si="0"/>
        <v>0</v>
      </c>
      <c r="K44" s="30" t="s">
        <v>95</v>
      </c>
      <c r="L44" s="55" t="s">
        <v>358</v>
      </c>
      <c r="M44" s="55" t="s">
        <v>95</v>
      </c>
      <c r="N44" s="136" t="s">
        <v>268</v>
      </c>
      <c r="O44" s="137" t="s">
        <v>514</v>
      </c>
      <c r="P44" s="425" t="s">
        <v>876</v>
      </c>
      <c r="Q44" s="44">
        <v>9</v>
      </c>
      <c r="R44" s="44">
        <v>5</v>
      </c>
      <c r="S44" s="138"/>
      <c r="T44" s="604">
        <v>1</v>
      </c>
    </row>
    <row r="45" spans="1:20" ht="21" x14ac:dyDescent="0.15">
      <c r="A45" s="918"/>
      <c r="B45" s="958" t="s">
        <v>517</v>
      </c>
      <c r="C45" s="693" t="s">
        <v>1161</v>
      </c>
      <c r="D45" s="451">
        <v>7</v>
      </c>
      <c r="E45" s="224"/>
      <c r="F45" s="143"/>
      <c r="G45" s="143"/>
      <c r="H45" s="143"/>
      <c r="I45" s="144">
        <f t="shared" si="0"/>
        <v>0</v>
      </c>
      <c r="J45" s="174">
        <f t="shared" si="0"/>
        <v>0</v>
      </c>
      <c r="K45" s="156" t="s">
        <v>95</v>
      </c>
      <c r="L45" s="157" t="s">
        <v>14</v>
      </c>
      <c r="M45" s="157" t="s">
        <v>15</v>
      </c>
      <c r="N45" s="158" t="s">
        <v>268</v>
      </c>
      <c r="O45" s="159" t="s">
        <v>591</v>
      </c>
      <c r="P45" s="175" t="s">
        <v>630</v>
      </c>
      <c r="Q45" s="129">
        <v>4</v>
      </c>
      <c r="R45" s="129">
        <v>4</v>
      </c>
      <c r="S45" s="130"/>
      <c r="T45" s="604">
        <v>1</v>
      </c>
    </row>
    <row r="46" spans="1:20" ht="21" x14ac:dyDescent="0.15">
      <c r="A46" s="918"/>
      <c r="B46" s="958"/>
      <c r="C46" s="693" t="s">
        <v>1162</v>
      </c>
      <c r="D46" s="451">
        <v>4</v>
      </c>
      <c r="E46" s="224"/>
      <c r="F46" s="143"/>
      <c r="G46" s="143"/>
      <c r="H46" s="143"/>
      <c r="I46" s="144">
        <f t="shared" si="0"/>
        <v>0</v>
      </c>
      <c r="J46" s="174">
        <f t="shared" si="0"/>
        <v>0</v>
      </c>
      <c r="K46" s="156" t="s">
        <v>95</v>
      </c>
      <c r="L46" s="157" t="s">
        <v>14</v>
      </c>
      <c r="M46" s="157" t="s">
        <v>95</v>
      </c>
      <c r="N46" s="136" t="s">
        <v>268</v>
      </c>
      <c r="O46" s="159" t="s">
        <v>591</v>
      </c>
      <c r="P46" s="175" t="s">
        <v>630</v>
      </c>
      <c r="Q46" s="129">
        <v>2</v>
      </c>
      <c r="R46" s="129">
        <v>2</v>
      </c>
      <c r="S46" s="130"/>
      <c r="T46" s="604">
        <v>1</v>
      </c>
    </row>
    <row r="47" spans="1:20" ht="21" x14ac:dyDescent="0.15">
      <c r="A47" s="918"/>
      <c r="B47" s="958"/>
      <c r="C47" s="693" t="s">
        <v>1163</v>
      </c>
      <c r="D47" s="451">
        <v>10</v>
      </c>
      <c r="E47" s="224"/>
      <c r="F47" s="143"/>
      <c r="G47" s="143"/>
      <c r="H47" s="143"/>
      <c r="I47" s="144">
        <f t="shared" si="0"/>
        <v>0</v>
      </c>
      <c r="J47" s="174">
        <f t="shared" si="0"/>
        <v>0</v>
      </c>
      <c r="K47" s="156" t="s">
        <v>95</v>
      </c>
      <c r="L47" s="157" t="s">
        <v>14</v>
      </c>
      <c r="M47" s="157" t="s">
        <v>95</v>
      </c>
      <c r="N47" s="169" t="s">
        <v>590</v>
      </c>
      <c r="O47" s="159" t="s">
        <v>1056</v>
      </c>
      <c r="P47" s="175" t="s">
        <v>585</v>
      </c>
      <c r="Q47" s="129">
        <v>10</v>
      </c>
      <c r="R47" s="129">
        <v>10</v>
      </c>
      <c r="S47" s="130"/>
      <c r="T47" s="604">
        <v>1</v>
      </c>
    </row>
    <row r="48" spans="1:20" ht="21" x14ac:dyDescent="0.15">
      <c r="A48" s="919"/>
      <c r="B48" s="959"/>
      <c r="C48" s="694" t="s">
        <v>1164</v>
      </c>
      <c r="D48" s="323">
        <v>7</v>
      </c>
      <c r="E48" s="218"/>
      <c r="F48" s="177"/>
      <c r="G48" s="177"/>
      <c r="H48" s="177"/>
      <c r="I48" s="122">
        <f t="shared" si="0"/>
        <v>0</v>
      </c>
      <c r="J48" s="49">
        <f t="shared" si="0"/>
        <v>0</v>
      </c>
      <c r="K48" s="31" t="s">
        <v>95</v>
      </c>
      <c r="L48" s="53" t="s">
        <v>14</v>
      </c>
      <c r="M48" s="53" t="s">
        <v>95</v>
      </c>
      <c r="N48" s="178" t="s">
        <v>590</v>
      </c>
      <c r="O48" s="58" t="s">
        <v>1056</v>
      </c>
      <c r="P48" s="51" t="s">
        <v>585</v>
      </c>
      <c r="Q48" s="14">
        <v>8</v>
      </c>
      <c r="R48" s="14">
        <v>6</v>
      </c>
      <c r="S48" s="179"/>
      <c r="T48" s="604">
        <v>1</v>
      </c>
    </row>
    <row r="49" spans="1:20" ht="22.5" customHeight="1" x14ac:dyDescent="0.15">
      <c r="A49" s="909" t="s">
        <v>108</v>
      </c>
      <c r="B49" s="958" t="s">
        <v>595</v>
      </c>
      <c r="C49" s="514" t="s">
        <v>592</v>
      </c>
      <c r="D49" s="495">
        <v>13</v>
      </c>
      <c r="E49" s="220"/>
      <c r="F49" s="154"/>
      <c r="G49" s="154"/>
      <c r="H49" s="154"/>
      <c r="I49" s="155">
        <f t="shared" si="0"/>
        <v>0</v>
      </c>
      <c r="J49" s="38">
        <f t="shared" si="0"/>
        <v>0</v>
      </c>
      <c r="K49" s="845">
        <v>7</v>
      </c>
      <c r="L49" s="167" t="s">
        <v>596</v>
      </c>
      <c r="M49" s="181">
        <v>4</v>
      </c>
      <c r="N49" s="141" t="s">
        <v>268</v>
      </c>
      <c r="O49" s="182" t="s">
        <v>1057</v>
      </c>
      <c r="P49" s="607" t="s">
        <v>876</v>
      </c>
      <c r="Q49" s="41">
        <v>21</v>
      </c>
      <c r="R49" s="41">
        <v>13</v>
      </c>
      <c r="S49" s="146"/>
      <c r="T49" s="604">
        <v>1</v>
      </c>
    </row>
    <row r="50" spans="1:20" ht="22.5" customHeight="1" x14ac:dyDescent="0.15">
      <c r="A50" s="909"/>
      <c r="B50" s="915"/>
      <c r="C50" s="511" t="s">
        <v>593</v>
      </c>
      <c r="D50" s="320">
        <v>11</v>
      </c>
      <c r="E50" s="216"/>
      <c r="F50" s="134"/>
      <c r="G50" s="134"/>
      <c r="H50" s="134"/>
      <c r="I50" s="70">
        <f t="shared" si="0"/>
        <v>0</v>
      </c>
      <c r="J50" s="42">
        <f t="shared" si="0"/>
        <v>0</v>
      </c>
      <c r="K50" s="957"/>
      <c r="L50" s="55" t="s">
        <v>596</v>
      </c>
      <c r="M50" s="135">
        <v>4</v>
      </c>
      <c r="N50" s="136" t="s">
        <v>268</v>
      </c>
      <c r="O50" s="137" t="s">
        <v>1057</v>
      </c>
      <c r="P50" s="192" t="s">
        <v>876</v>
      </c>
      <c r="Q50" s="44">
        <v>26</v>
      </c>
      <c r="R50" s="44">
        <v>11</v>
      </c>
      <c r="S50" s="138"/>
      <c r="T50" s="604">
        <v>1</v>
      </c>
    </row>
    <row r="51" spans="1:20" ht="22.5" customHeight="1" x14ac:dyDescent="0.15">
      <c r="A51" s="909"/>
      <c r="B51" s="915"/>
      <c r="C51" s="514" t="s">
        <v>594</v>
      </c>
      <c r="D51" s="451">
        <v>8</v>
      </c>
      <c r="E51" s="220"/>
      <c r="F51" s="154"/>
      <c r="G51" s="154"/>
      <c r="H51" s="154"/>
      <c r="I51" s="155">
        <f t="shared" si="0"/>
        <v>0</v>
      </c>
      <c r="J51" s="38">
        <f t="shared" si="0"/>
        <v>0</v>
      </c>
      <c r="K51" s="846"/>
      <c r="L51" s="167" t="s">
        <v>596</v>
      </c>
      <c r="M51" s="181">
        <v>4</v>
      </c>
      <c r="N51" s="136" t="s">
        <v>268</v>
      </c>
      <c r="O51" s="182" t="s">
        <v>1057</v>
      </c>
      <c r="P51" s="607" t="s">
        <v>876</v>
      </c>
      <c r="Q51" s="41">
        <v>9</v>
      </c>
      <c r="R51" s="41">
        <v>8</v>
      </c>
      <c r="S51" s="146"/>
      <c r="T51" s="604">
        <v>1</v>
      </c>
    </row>
    <row r="52" spans="1:20" ht="28.5" customHeight="1" x14ac:dyDescent="0.15">
      <c r="A52" s="431" t="s">
        <v>129</v>
      </c>
      <c r="B52" s="432" t="s">
        <v>130</v>
      </c>
      <c r="C52" s="519" t="s">
        <v>1165</v>
      </c>
      <c r="D52" s="4">
        <v>10</v>
      </c>
      <c r="E52" s="263"/>
      <c r="F52" s="149"/>
      <c r="G52" s="149"/>
      <c r="H52" s="149"/>
      <c r="I52" s="148">
        <f t="shared" si="0"/>
        <v>0</v>
      </c>
      <c r="J52" s="54">
        <f t="shared" si="0"/>
        <v>0</v>
      </c>
      <c r="K52" s="5">
        <v>2</v>
      </c>
      <c r="L52" s="2" t="s">
        <v>275</v>
      </c>
      <c r="M52" s="2">
        <v>4.3</v>
      </c>
      <c r="N52" s="15" t="s">
        <v>105</v>
      </c>
      <c r="O52" s="33" t="s">
        <v>1166</v>
      </c>
      <c r="P52" s="6" t="s">
        <v>876</v>
      </c>
      <c r="Q52" s="3">
        <v>11</v>
      </c>
      <c r="R52" s="3">
        <v>10</v>
      </c>
      <c r="S52" s="183"/>
      <c r="T52" s="604">
        <v>1</v>
      </c>
    </row>
    <row r="53" spans="1:20" ht="28.5" customHeight="1" x14ac:dyDescent="0.15">
      <c r="A53" s="580" t="s">
        <v>602</v>
      </c>
      <c r="B53" s="584" t="s">
        <v>13</v>
      </c>
      <c r="C53" s="514" t="s">
        <v>603</v>
      </c>
      <c r="D53" s="495">
        <v>3</v>
      </c>
      <c r="E53" s="220"/>
      <c r="F53" s="154"/>
      <c r="G53" s="154"/>
      <c r="H53" s="154"/>
      <c r="I53" s="155">
        <f t="shared" si="0"/>
        <v>0</v>
      </c>
      <c r="J53" s="38">
        <f t="shared" si="0"/>
        <v>0</v>
      </c>
      <c r="K53" s="40" t="s">
        <v>15</v>
      </c>
      <c r="L53" s="167" t="s">
        <v>20</v>
      </c>
      <c r="M53" s="181">
        <v>4</v>
      </c>
      <c r="N53" s="168" t="s">
        <v>268</v>
      </c>
      <c r="O53" s="182" t="s">
        <v>604</v>
      </c>
      <c r="P53" s="73" t="s">
        <v>876</v>
      </c>
      <c r="Q53" s="41">
        <v>8</v>
      </c>
      <c r="R53" s="41">
        <v>3</v>
      </c>
      <c r="S53" s="146"/>
      <c r="T53" s="604">
        <v>1</v>
      </c>
    </row>
    <row r="54" spans="1:20" x14ac:dyDescent="0.15">
      <c r="A54" s="908" t="s">
        <v>57</v>
      </c>
      <c r="B54" s="914" t="s">
        <v>110</v>
      </c>
      <c r="C54" s="510" t="s">
        <v>1167</v>
      </c>
      <c r="D54" s="977">
        <v>6</v>
      </c>
      <c r="E54" s="215"/>
      <c r="F54" s="115"/>
      <c r="G54" s="115"/>
      <c r="H54" s="115"/>
      <c r="I54" s="69">
        <f t="shared" si="0"/>
        <v>0</v>
      </c>
      <c r="J54" s="48">
        <f t="shared" si="0"/>
        <v>0</v>
      </c>
      <c r="K54" s="843">
        <v>2</v>
      </c>
      <c r="L54" s="52" t="s">
        <v>111</v>
      </c>
      <c r="M54" s="131">
        <v>4.3</v>
      </c>
      <c r="N54" s="116" t="s">
        <v>268</v>
      </c>
      <c r="O54" s="57" t="s">
        <v>16</v>
      </c>
      <c r="P54" s="28" t="s">
        <v>605</v>
      </c>
      <c r="Q54" s="762">
        <v>13</v>
      </c>
      <c r="R54" s="762">
        <v>7</v>
      </c>
      <c r="S54" s="132"/>
      <c r="T54" s="604">
        <v>1</v>
      </c>
    </row>
    <row r="55" spans="1:20" x14ac:dyDescent="0.15">
      <c r="A55" s="909"/>
      <c r="B55" s="916"/>
      <c r="C55" s="511" t="s">
        <v>1168</v>
      </c>
      <c r="D55" s="978"/>
      <c r="E55" s="216"/>
      <c r="F55" s="134"/>
      <c r="G55" s="134"/>
      <c r="H55" s="134"/>
      <c r="I55" s="70">
        <f t="shared" si="0"/>
        <v>0</v>
      </c>
      <c r="J55" s="42">
        <f t="shared" si="0"/>
        <v>0</v>
      </c>
      <c r="K55" s="883"/>
      <c r="L55" s="55" t="s">
        <v>111</v>
      </c>
      <c r="M55" s="135">
        <v>4.3</v>
      </c>
      <c r="N55" s="136" t="s">
        <v>268</v>
      </c>
      <c r="O55" s="137" t="s">
        <v>16</v>
      </c>
      <c r="P55" s="56" t="s">
        <v>605</v>
      </c>
      <c r="Q55" s="886"/>
      <c r="R55" s="886"/>
      <c r="S55" s="138"/>
      <c r="T55" s="604">
        <v>1</v>
      </c>
    </row>
    <row r="56" spans="1:20" x14ac:dyDescent="0.15">
      <c r="A56" s="909"/>
      <c r="B56" s="951" t="s">
        <v>355</v>
      </c>
      <c r="C56" s="523" t="s">
        <v>1169</v>
      </c>
      <c r="D56" s="654">
        <v>3</v>
      </c>
      <c r="E56" s="271"/>
      <c r="F56" s="123"/>
      <c r="G56" s="123"/>
      <c r="H56" s="123"/>
      <c r="I56" s="124">
        <f t="shared" si="0"/>
        <v>0</v>
      </c>
      <c r="J56" s="125">
        <f t="shared" si="0"/>
        <v>0</v>
      </c>
      <c r="K56" s="29" t="s">
        <v>15</v>
      </c>
      <c r="L56" s="139" t="s">
        <v>278</v>
      </c>
      <c r="M56" s="139">
        <v>4.3</v>
      </c>
      <c r="N56" s="141" t="s">
        <v>268</v>
      </c>
      <c r="O56" s="161" t="s">
        <v>112</v>
      </c>
      <c r="P56" s="85" t="s">
        <v>878</v>
      </c>
      <c r="Q56" s="118">
        <v>3</v>
      </c>
      <c r="R56" s="118">
        <v>2</v>
      </c>
      <c r="S56" s="119"/>
      <c r="T56" s="604">
        <v>1</v>
      </c>
    </row>
    <row r="57" spans="1:20" ht="13.5" customHeight="1" x14ac:dyDescent="0.15">
      <c r="A57" s="909"/>
      <c r="B57" s="915"/>
      <c r="C57" s="511" t="s">
        <v>1170</v>
      </c>
      <c r="D57" s="320">
        <v>5</v>
      </c>
      <c r="E57" s="216"/>
      <c r="F57" s="134"/>
      <c r="G57" s="134"/>
      <c r="H57" s="134"/>
      <c r="I57" s="70">
        <f t="shared" si="0"/>
        <v>0</v>
      </c>
      <c r="J57" s="42">
        <f t="shared" si="0"/>
        <v>0</v>
      </c>
      <c r="K57" s="30" t="s">
        <v>15</v>
      </c>
      <c r="L57" s="55" t="s">
        <v>279</v>
      </c>
      <c r="M57" s="55">
        <v>4.3</v>
      </c>
      <c r="N57" s="136" t="s">
        <v>268</v>
      </c>
      <c r="O57" s="137" t="s">
        <v>360</v>
      </c>
      <c r="P57" s="56" t="s">
        <v>878</v>
      </c>
      <c r="Q57" s="44">
        <v>9</v>
      </c>
      <c r="R57" s="44">
        <v>5</v>
      </c>
      <c r="S57" s="138"/>
      <c r="T57" s="604">
        <v>1</v>
      </c>
    </row>
    <row r="58" spans="1:20" x14ac:dyDescent="0.15">
      <c r="A58" s="909"/>
      <c r="B58" s="915"/>
      <c r="C58" s="523" t="s">
        <v>1171</v>
      </c>
      <c r="D58" s="654">
        <v>10</v>
      </c>
      <c r="E58" s="271"/>
      <c r="F58" s="123"/>
      <c r="G58" s="123"/>
      <c r="H58" s="123"/>
      <c r="I58" s="70">
        <f t="shared" si="0"/>
        <v>0</v>
      </c>
      <c r="J58" s="42">
        <f t="shared" si="0"/>
        <v>0</v>
      </c>
      <c r="K58" s="29" t="s">
        <v>95</v>
      </c>
      <c r="L58" s="139" t="s">
        <v>14</v>
      </c>
      <c r="M58" s="139" t="s">
        <v>95</v>
      </c>
      <c r="N58" s="142" t="s">
        <v>882</v>
      </c>
      <c r="O58" s="161" t="s">
        <v>1036</v>
      </c>
      <c r="P58" s="427" t="s">
        <v>1037</v>
      </c>
      <c r="Q58" s="118">
        <v>16</v>
      </c>
      <c r="R58" s="118">
        <v>9</v>
      </c>
      <c r="S58" s="119"/>
      <c r="T58" s="604">
        <v>1</v>
      </c>
    </row>
    <row r="59" spans="1:20" x14ac:dyDescent="0.15">
      <c r="A59" s="909"/>
      <c r="B59" s="915"/>
      <c r="C59" s="514" t="s">
        <v>1172</v>
      </c>
      <c r="D59" s="320">
        <v>15</v>
      </c>
      <c r="E59" s="216"/>
      <c r="F59" s="134"/>
      <c r="G59" s="134"/>
      <c r="H59" s="134"/>
      <c r="I59" s="70">
        <f t="shared" si="0"/>
        <v>0</v>
      </c>
      <c r="J59" s="42">
        <f t="shared" si="0"/>
        <v>0</v>
      </c>
      <c r="K59" s="30" t="s">
        <v>95</v>
      </c>
      <c r="L59" s="55" t="s">
        <v>14</v>
      </c>
      <c r="M59" s="55" t="s">
        <v>95</v>
      </c>
      <c r="N59" s="169" t="s">
        <v>882</v>
      </c>
      <c r="O59" s="137" t="s">
        <v>1036</v>
      </c>
      <c r="P59" s="428" t="s">
        <v>1037</v>
      </c>
      <c r="Q59" s="44">
        <v>34</v>
      </c>
      <c r="R59" s="44">
        <v>15</v>
      </c>
      <c r="S59" s="138"/>
      <c r="T59" s="604">
        <v>1</v>
      </c>
    </row>
    <row r="60" spans="1:20" ht="12.75" customHeight="1" x14ac:dyDescent="0.15">
      <c r="A60" s="910"/>
      <c r="B60" s="929"/>
      <c r="C60" s="514" t="s">
        <v>883</v>
      </c>
      <c r="D60" s="495">
        <v>4</v>
      </c>
      <c r="E60" s="220"/>
      <c r="F60" s="154"/>
      <c r="G60" s="154"/>
      <c r="H60" s="154"/>
      <c r="I60" s="124">
        <f t="shared" si="0"/>
        <v>0</v>
      </c>
      <c r="J60" s="125">
        <f t="shared" si="0"/>
        <v>0</v>
      </c>
      <c r="K60" s="40" t="s">
        <v>95</v>
      </c>
      <c r="L60" s="167" t="s">
        <v>14</v>
      </c>
      <c r="M60" s="167" t="s">
        <v>95</v>
      </c>
      <c r="N60" s="168" t="s">
        <v>344</v>
      </c>
      <c r="O60" s="182" t="s">
        <v>1036</v>
      </c>
      <c r="P60" s="426" t="s">
        <v>1037</v>
      </c>
      <c r="Q60" s="41">
        <v>36</v>
      </c>
      <c r="R60" s="41">
        <v>4</v>
      </c>
      <c r="S60" s="146"/>
      <c r="T60" s="8">
        <v>1</v>
      </c>
    </row>
    <row r="61" spans="1:20" ht="12.75" customHeight="1" x14ac:dyDescent="0.15">
      <c r="A61" s="908" t="s">
        <v>58</v>
      </c>
      <c r="B61" s="940" t="s">
        <v>51</v>
      </c>
      <c r="C61" s="510" t="s">
        <v>361</v>
      </c>
      <c r="D61" s="455">
        <v>23</v>
      </c>
      <c r="E61" s="215"/>
      <c r="F61" s="115"/>
      <c r="G61" s="115"/>
      <c r="H61" s="115"/>
      <c r="I61" s="69">
        <f t="shared" si="0"/>
        <v>0</v>
      </c>
      <c r="J61" s="48">
        <f t="shared" si="0"/>
        <v>0</v>
      </c>
      <c r="K61" s="27" t="s">
        <v>95</v>
      </c>
      <c r="L61" s="52" t="s">
        <v>14</v>
      </c>
      <c r="M61" s="52">
        <v>3.5</v>
      </c>
      <c r="N61" s="116" t="s">
        <v>344</v>
      </c>
      <c r="O61" s="151" t="s">
        <v>1188</v>
      </c>
      <c r="P61" s="186" t="s">
        <v>585</v>
      </c>
      <c r="Q61" s="13">
        <v>34</v>
      </c>
      <c r="R61" s="13">
        <v>21</v>
      </c>
      <c r="S61" s="132"/>
      <c r="T61" s="8">
        <v>1</v>
      </c>
    </row>
    <row r="62" spans="1:20" ht="12.75" customHeight="1" x14ac:dyDescent="0.15">
      <c r="A62" s="909"/>
      <c r="B62" s="927"/>
      <c r="C62" s="511" t="s">
        <v>947</v>
      </c>
      <c r="D62" s="320">
        <v>15</v>
      </c>
      <c r="E62" s="216"/>
      <c r="F62" s="134"/>
      <c r="G62" s="134"/>
      <c r="H62" s="134"/>
      <c r="I62" s="70">
        <f t="shared" si="0"/>
        <v>0</v>
      </c>
      <c r="J62" s="42">
        <f t="shared" si="0"/>
        <v>0</v>
      </c>
      <c r="K62" s="30" t="s">
        <v>95</v>
      </c>
      <c r="L62" s="30" t="s">
        <v>14</v>
      </c>
      <c r="M62" s="55">
        <v>3.5</v>
      </c>
      <c r="N62" s="187" t="s">
        <v>135</v>
      </c>
      <c r="O62" s="163" t="s">
        <v>1188</v>
      </c>
      <c r="P62" s="138" t="s">
        <v>585</v>
      </c>
      <c r="Q62" s="44">
        <v>15</v>
      </c>
      <c r="R62" s="44">
        <v>8</v>
      </c>
      <c r="S62" s="138"/>
      <c r="T62" s="8">
        <v>1</v>
      </c>
    </row>
    <row r="63" spans="1:20" x14ac:dyDescent="0.15">
      <c r="A63" s="910"/>
      <c r="B63" s="591" t="s">
        <v>362</v>
      </c>
      <c r="C63" s="512" t="s">
        <v>131</v>
      </c>
      <c r="D63" s="323">
        <v>2</v>
      </c>
      <c r="E63" s="218"/>
      <c r="F63" s="177"/>
      <c r="G63" s="177"/>
      <c r="H63" s="177"/>
      <c r="I63" s="122">
        <f t="shared" si="0"/>
        <v>0</v>
      </c>
      <c r="J63" s="49">
        <f t="shared" si="0"/>
        <v>0</v>
      </c>
      <c r="K63" s="31">
        <v>1</v>
      </c>
      <c r="L63" s="31" t="s">
        <v>606</v>
      </c>
      <c r="M63" s="53">
        <v>4.3</v>
      </c>
      <c r="N63" s="188" t="s">
        <v>105</v>
      </c>
      <c r="O63" s="58" t="s">
        <v>34</v>
      </c>
      <c r="P63" s="51" t="s">
        <v>125</v>
      </c>
      <c r="Q63" s="14">
        <v>1</v>
      </c>
      <c r="R63" s="14">
        <v>1</v>
      </c>
      <c r="S63" s="179"/>
      <c r="T63" s="8">
        <v>1</v>
      </c>
    </row>
    <row r="64" spans="1:20" ht="22.5" x14ac:dyDescent="0.15">
      <c r="A64" s="908" t="s">
        <v>132</v>
      </c>
      <c r="B64" s="914" t="s">
        <v>13</v>
      </c>
      <c r="C64" s="510" t="s">
        <v>522</v>
      </c>
      <c r="D64" s="455">
        <v>3</v>
      </c>
      <c r="E64" s="215"/>
      <c r="F64" s="115"/>
      <c r="G64" s="115"/>
      <c r="H64" s="115"/>
      <c r="I64" s="69">
        <f t="shared" si="0"/>
        <v>0</v>
      </c>
      <c r="J64" s="48">
        <f t="shared" si="0"/>
        <v>0</v>
      </c>
      <c r="K64" s="27" t="s">
        <v>15</v>
      </c>
      <c r="L64" s="52" t="s">
        <v>524</v>
      </c>
      <c r="M64" s="52" t="s">
        <v>95</v>
      </c>
      <c r="N64" s="116" t="s">
        <v>268</v>
      </c>
      <c r="O64" s="160" t="s">
        <v>607</v>
      </c>
      <c r="P64" s="28" t="s">
        <v>125</v>
      </c>
      <c r="Q64" s="13">
        <v>8</v>
      </c>
      <c r="R64" s="13">
        <v>4</v>
      </c>
      <c r="S64" s="151"/>
      <c r="T64" s="8">
        <v>1</v>
      </c>
    </row>
    <row r="65" spans="1:20" ht="22.5" x14ac:dyDescent="0.15">
      <c r="A65" s="910"/>
      <c r="B65" s="929"/>
      <c r="C65" s="512" t="s">
        <v>133</v>
      </c>
      <c r="D65" s="323">
        <v>3</v>
      </c>
      <c r="E65" s="218"/>
      <c r="F65" s="177"/>
      <c r="G65" s="177"/>
      <c r="H65" s="177"/>
      <c r="I65" s="122">
        <f t="shared" si="0"/>
        <v>0</v>
      </c>
      <c r="J65" s="49">
        <f t="shared" si="0"/>
        <v>0</v>
      </c>
      <c r="K65" s="31" t="s">
        <v>15</v>
      </c>
      <c r="L65" s="53" t="s">
        <v>523</v>
      </c>
      <c r="M65" s="53" t="s">
        <v>95</v>
      </c>
      <c r="N65" s="127" t="s">
        <v>268</v>
      </c>
      <c r="O65" s="189" t="s">
        <v>607</v>
      </c>
      <c r="P65" s="51" t="s">
        <v>125</v>
      </c>
      <c r="Q65" s="14">
        <v>9</v>
      </c>
      <c r="R65" s="14">
        <v>3</v>
      </c>
      <c r="S65" s="190"/>
      <c r="T65" s="8">
        <v>1</v>
      </c>
    </row>
    <row r="66" spans="1:20" ht="22.5" x14ac:dyDescent="0.15">
      <c r="A66" s="922" t="s">
        <v>59</v>
      </c>
      <c r="B66" s="940" t="s">
        <v>51</v>
      </c>
      <c r="C66" s="510" t="s">
        <v>363</v>
      </c>
      <c r="D66" s="455">
        <v>8</v>
      </c>
      <c r="E66" s="215"/>
      <c r="F66" s="115"/>
      <c r="G66" s="115"/>
      <c r="H66" s="115"/>
      <c r="I66" s="69">
        <f t="shared" si="0"/>
        <v>0</v>
      </c>
      <c r="J66" s="48">
        <f t="shared" si="0"/>
        <v>0</v>
      </c>
      <c r="K66" s="27" t="s">
        <v>15</v>
      </c>
      <c r="L66" s="52" t="s">
        <v>264</v>
      </c>
      <c r="M66" s="52" t="s">
        <v>95</v>
      </c>
      <c r="N66" s="176" t="s">
        <v>344</v>
      </c>
      <c r="O66" s="160" t="s">
        <v>1190</v>
      </c>
      <c r="P66" s="117" t="s">
        <v>1189</v>
      </c>
      <c r="Q66" s="13">
        <v>16</v>
      </c>
      <c r="R66" s="13">
        <v>10</v>
      </c>
      <c r="S66" s="132"/>
      <c r="T66" s="8">
        <v>1</v>
      </c>
    </row>
    <row r="67" spans="1:20" ht="22.5" x14ac:dyDescent="0.15">
      <c r="A67" s="926"/>
      <c r="B67" s="927"/>
      <c r="C67" s="511" t="s">
        <v>364</v>
      </c>
      <c r="D67" s="320">
        <v>12</v>
      </c>
      <c r="E67" s="216"/>
      <c r="F67" s="134"/>
      <c r="G67" s="134"/>
      <c r="H67" s="134"/>
      <c r="I67" s="70">
        <f t="shared" si="0"/>
        <v>0</v>
      </c>
      <c r="J67" s="42">
        <f t="shared" si="0"/>
        <v>0</v>
      </c>
      <c r="K67" s="30" t="s">
        <v>15</v>
      </c>
      <c r="L67" s="55" t="s">
        <v>264</v>
      </c>
      <c r="M67" s="55" t="s">
        <v>95</v>
      </c>
      <c r="N67" s="169" t="s">
        <v>344</v>
      </c>
      <c r="O67" s="191" t="s">
        <v>1190</v>
      </c>
      <c r="P67" s="192" t="s">
        <v>1189</v>
      </c>
      <c r="Q67" s="44">
        <v>42</v>
      </c>
      <c r="R67" s="44">
        <v>12</v>
      </c>
      <c r="S67" s="138"/>
      <c r="T67" s="8">
        <v>1</v>
      </c>
    </row>
    <row r="68" spans="1:20" ht="22.5" x14ac:dyDescent="0.15">
      <c r="A68" s="923"/>
      <c r="B68" s="928"/>
      <c r="C68" s="512" t="s">
        <v>365</v>
      </c>
      <c r="D68" s="323">
        <v>14</v>
      </c>
      <c r="E68" s="218"/>
      <c r="F68" s="177"/>
      <c r="G68" s="177"/>
      <c r="H68" s="177"/>
      <c r="I68" s="122">
        <f t="shared" si="0"/>
        <v>0</v>
      </c>
      <c r="J68" s="49">
        <f t="shared" si="0"/>
        <v>0</v>
      </c>
      <c r="K68" s="31" t="s">
        <v>15</v>
      </c>
      <c r="L68" s="53" t="s">
        <v>264</v>
      </c>
      <c r="M68" s="53" t="s">
        <v>95</v>
      </c>
      <c r="N68" s="178" t="s">
        <v>344</v>
      </c>
      <c r="O68" s="189" t="s">
        <v>1190</v>
      </c>
      <c r="P68" s="193" t="s">
        <v>1189</v>
      </c>
      <c r="Q68" s="14">
        <v>52</v>
      </c>
      <c r="R68" s="14">
        <v>15</v>
      </c>
      <c r="S68" s="179"/>
      <c r="T68" s="8">
        <v>1</v>
      </c>
    </row>
    <row r="69" spans="1:20" x14ac:dyDescent="0.15">
      <c r="A69" s="908" t="s">
        <v>60</v>
      </c>
      <c r="B69" s="914" t="s">
        <v>61</v>
      </c>
      <c r="C69" s="510" t="s">
        <v>608</v>
      </c>
      <c r="D69" s="455">
        <v>5</v>
      </c>
      <c r="E69" s="215"/>
      <c r="F69" s="115"/>
      <c r="G69" s="115"/>
      <c r="H69" s="115"/>
      <c r="I69" s="69">
        <f t="shared" si="0"/>
        <v>0</v>
      </c>
      <c r="J69" s="48">
        <f t="shared" si="0"/>
        <v>0</v>
      </c>
      <c r="K69" s="27">
        <v>3</v>
      </c>
      <c r="L69" s="52" t="s">
        <v>884</v>
      </c>
      <c r="M69" s="131">
        <v>4</v>
      </c>
      <c r="N69" s="116" t="s">
        <v>268</v>
      </c>
      <c r="O69" s="57" t="s">
        <v>514</v>
      </c>
      <c r="P69" s="28" t="s">
        <v>125</v>
      </c>
      <c r="Q69" s="13">
        <v>13</v>
      </c>
      <c r="R69" s="13">
        <v>9</v>
      </c>
      <c r="S69" s="132"/>
      <c r="T69" s="8">
        <v>1</v>
      </c>
    </row>
    <row r="70" spans="1:20" x14ac:dyDescent="0.15">
      <c r="A70" s="909"/>
      <c r="B70" s="915"/>
      <c r="C70" s="520" t="s">
        <v>609</v>
      </c>
      <c r="D70" s="451">
        <v>3</v>
      </c>
      <c r="E70" s="224"/>
      <c r="F70" s="143"/>
      <c r="G70" s="143"/>
      <c r="H70" s="143"/>
      <c r="I70" s="144">
        <f t="shared" ref="I70:J86" si="5">E70+G70</f>
        <v>0</v>
      </c>
      <c r="J70" s="174">
        <f t="shared" si="5"/>
        <v>0</v>
      </c>
      <c r="K70" s="156">
        <v>3</v>
      </c>
      <c r="L70" s="157" t="s">
        <v>884</v>
      </c>
      <c r="M70" s="184">
        <v>4</v>
      </c>
      <c r="N70" s="158" t="s">
        <v>268</v>
      </c>
      <c r="O70" s="182" t="s">
        <v>514</v>
      </c>
      <c r="P70" s="175" t="s">
        <v>125</v>
      </c>
      <c r="Q70" s="129">
        <v>4</v>
      </c>
      <c r="R70" s="451">
        <v>3</v>
      </c>
      <c r="S70" s="130"/>
      <c r="T70" s="8">
        <v>1</v>
      </c>
    </row>
    <row r="71" spans="1:20" x14ac:dyDescent="0.15">
      <c r="A71" s="909"/>
      <c r="B71" s="915"/>
      <c r="C71" s="511" t="s">
        <v>890</v>
      </c>
      <c r="D71" s="320">
        <v>2</v>
      </c>
      <c r="E71" s="216"/>
      <c r="F71" s="134"/>
      <c r="G71" s="134"/>
      <c r="H71" s="134"/>
      <c r="I71" s="70">
        <f t="shared" si="5"/>
        <v>0</v>
      </c>
      <c r="J71" s="42">
        <f t="shared" si="5"/>
        <v>0</v>
      </c>
      <c r="K71" s="30">
        <v>3</v>
      </c>
      <c r="L71" s="55" t="s">
        <v>884</v>
      </c>
      <c r="M71" s="135">
        <v>4</v>
      </c>
      <c r="N71" s="136" t="s">
        <v>268</v>
      </c>
      <c r="O71" s="137" t="s">
        <v>514</v>
      </c>
      <c r="P71" s="56" t="s">
        <v>125</v>
      </c>
      <c r="Q71" s="44">
        <v>1</v>
      </c>
      <c r="R71" s="44">
        <v>0</v>
      </c>
      <c r="S71" s="138"/>
      <c r="T71" s="8">
        <v>1</v>
      </c>
    </row>
    <row r="72" spans="1:20" ht="12.75" customHeight="1" x14ac:dyDescent="0.15">
      <c r="A72" s="910"/>
      <c r="B72" s="929"/>
      <c r="C72" s="513" t="s">
        <v>610</v>
      </c>
      <c r="D72" s="430">
        <v>2</v>
      </c>
      <c r="E72" s="234"/>
      <c r="F72" s="185"/>
      <c r="G72" s="185"/>
      <c r="H72" s="185"/>
      <c r="I72" s="68">
        <f t="shared" si="5"/>
        <v>0</v>
      </c>
      <c r="J72" s="36">
        <f t="shared" si="5"/>
        <v>0</v>
      </c>
      <c r="K72" s="37">
        <v>3</v>
      </c>
      <c r="L72" s="195" t="s">
        <v>884</v>
      </c>
      <c r="M72" s="196">
        <v>4</v>
      </c>
      <c r="N72" s="197" t="s">
        <v>268</v>
      </c>
      <c r="O72" s="182" t="s">
        <v>514</v>
      </c>
      <c r="P72" s="59" t="s">
        <v>125</v>
      </c>
      <c r="Q72" s="35">
        <v>1</v>
      </c>
      <c r="R72" s="35">
        <v>0</v>
      </c>
      <c r="S72" s="198"/>
      <c r="T72" s="8">
        <v>1</v>
      </c>
    </row>
    <row r="73" spans="1:20" ht="12.75" customHeight="1" x14ac:dyDescent="0.15">
      <c r="A73" s="582" t="s">
        <v>23</v>
      </c>
      <c r="B73" s="585" t="s">
        <v>24</v>
      </c>
      <c r="C73" s="513" t="s">
        <v>858</v>
      </c>
      <c r="D73" s="430">
        <v>2</v>
      </c>
      <c r="E73" s="234"/>
      <c r="F73" s="185"/>
      <c r="G73" s="185"/>
      <c r="H73" s="185"/>
      <c r="I73" s="68">
        <f t="shared" si="5"/>
        <v>0</v>
      </c>
      <c r="J73" s="36">
        <f t="shared" si="5"/>
        <v>0</v>
      </c>
      <c r="K73" s="37">
        <v>6</v>
      </c>
      <c r="L73" s="195" t="s">
        <v>134</v>
      </c>
      <c r="M73" s="196">
        <v>4.3</v>
      </c>
      <c r="N73" s="127" t="s">
        <v>268</v>
      </c>
      <c r="O73" s="47" t="s">
        <v>611</v>
      </c>
      <c r="P73" s="59" t="s">
        <v>612</v>
      </c>
      <c r="Q73" s="35">
        <v>1</v>
      </c>
      <c r="R73" s="35">
        <v>1</v>
      </c>
      <c r="S73" s="199"/>
      <c r="T73" s="8">
        <v>1</v>
      </c>
    </row>
    <row r="74" spans="1:20" ht="12.75" customHeight="1" x14ac:dyDescent="0.15">
      <c r="A74" s="922" t="s">
        <v>366</v>
      </c>
      <c r="B74" s="940" t="s">
        <v>346</v>
      </c>
      <c r="C74" s="510" t="s">
        <v>614</v>
      </c>
      <c r="D74" s="455">
        <v>20</v>
      </c>
      <c r="E74" s="215"/>
      <c r="F74" s="115"/>
      <c r="G74" s="115"/>
      <c r="H74" s="115"/>
      <c r="I74" s="69">
        <f t="shared" si="5"/>
        <v>0</v>
      </c>
      <c r="J74" s="48">
        <f t="shared" si="5"/>
        <v>0</v>
      </c>
      <c r="K74" s="27" t="s">
        <v>616</v>
      </c>
      <c r="L74" s="52" t="s">
        <v>14</v>
      </c>
      <c r="M74" s="131">
        <v>4</v>
      </c>
      <c r="N74" s="116" t="s">
        <v>268</v>
      </c>
      <c r="O74" s="160" t="s">
        <v>94</v>
      </c>
      <c r="P74" s="28" t="s">
        <v>642</v>
      </c>
      <c r="Q74" s="13">
        <v>2</v>
      </c>
      <c r="R74" s="13">
        <v>1</v>
      </c>
      <c r="S74" s="151"/>
      <c r="T74" s="8">
        <v>1</v>
      </c>
    </row>
    <row r="75" spans="1:20" x14ac:dyDescent="0.15">
      <c r="A75" s="923"/>
      <c r="B75" s="928"/>
      <c r="C75" s="512" t="s">
        <v>613</v>
      </c>
      <c r="D75" s="323">
        <v>3</v>
      </c>
      <c r="E75" s="218"/>
      <c r="F75" s="177"/>
      <c r="G75" s="177"/>
      <c r="H75" s="177"/>
      <c r="I75" s="122">
        <f t="shared" si="5"/>
        <v>0</v>
      </c>
      <c r="J75" s="49">
        <f t="shared" si="5"/>
        <v>0</v>
      </c>
      <c r="K75" s="31">
        <v>1</v>
      </c>
      <c r="L75" s="53" t="s">
        <v>367</v>
      </c>
      <c r="M75" s="53">
        <v>4.2</v>
      </c>
      <c r="N75" s="127" t="s">
        <v>268</v>
      </c>
      <c r="O75" s="189" t="s">
        <v>269</v>
      </c>
      <c r="P75" s="51" t="s">
        <v>615</v>
      </c>
      <c r="Q75" s="14">
        <v>5</v>
      </c>
      <c r="R75" s="14">
        <v>4</v>
      </c>
      <c r="S75" s="179"/>
      <c r="T75" s="8">
        <v>1</v>
      </c>
    </row>
    <row r="76" spans="1:20" x14ac:dyDescent="0.15">
      <c r="A76" s="941" t="s">
        <v>63</v>
      </c>
      <c r="B76" s="937" t="s">
        <v>51</v>
      </c>
      <c r="C76" s="983" t="s">
        <v>618</v>
      </c>
      <c r="D76" s="455" t="s">
        <v>1191</v>
      </c>
      <c r="E76" s="215"/>
      <c r="F76" s="115"/>
      <c r="G76" s="115"/>
      <c r="H76" s="115"/>
      <c r="I76" s="69">
        <f t="shared" si="5"/>
        <v>0</v>
      </c>
      <c r="J76" s="48">
        <f t="shared" si="5"/>
        <v>0</v>
      </c>
      <c r="K76" s="27" t="s">
        <v>15</v>
      </c>
      <c r="L76" s="52" t="s">
        <v>275</v>
      </c>
      <c r="M76" s="52" t="s">
        <v>15</v>
      </c>
      <c r="N76" s="116" t="s">
        <v>268</v>
      </c>
      <c r="O76" s="160" t="s">
        <v>280</v>
      </c>
      <c r="P76" s="28" t="s">
        <v>620</v>
      </c>
      <c r="Q76" s="762">
        <v>64</v>
      </c>
      <c r="R76" s="762">
        <v>40</v>
      </c>
      <c r="S76" s="979" t="s">
        <v>1355</v>
      </c>
      <c r="T76" s="8">
        <v>1</v>
      </c>
    </row>
    <row r="77" spans="1:20" x14ac:dyDescent="0.15">
      <c r="A77" s="942"/>
      <c r="B77" s="938"/>
      <c r="C77" s="984"/>
      <c r="D77" s="495" t="s">
        <v>1192</v>
      </c>
      <c r="E77" s="220"/>
      <c r="F77" s="154"/>
      <c r="G77" s="154"/>
      <c r="H77" s="154"/>
      <c r="I77" s="155">
        <f t="shared" si="5"/>
        <v>0</v>
      </c>
      <c r="J77" s="38">
        <f t="shared" si="5"/>
        <v>0</v>
      </c>
      <c r="K77" s="40" t="s">
        <v>15</v>
      </c>
      <c r="L77" s="167" t="s">
        <v>275</v>
      </c>
      <c r="M77" s="167" t="s">
        <v>15</v>
      </c>
      <c r="N77" s="168" t="s">
        <v>268</v>
      </c>
      <c r="O77" s="194" t="s">
        <v>280</v>
      </c>
      <c r="P77" s="73" t="s">
        <v>619</v>
      </c>
      <c r="Q77" s="885"/>
      <c r="R77" s="885"/>
      <c r="S77" s="980"/>
      <c r="T77" s="8">
        <v>1</v>
      </c>
    </row>
    <row r="78" spans="1:20" x14ac:dyDescent="0.15">
      <c r="A78" s="942"/>
      <c r="B78" s="938"/>
      <c r="C78" s="984"/>
      <c r="D78" s="495" t="s">
        <v>1193</v>
      </c>
      <c r="E78" s="220"/>
      <c r="F78" s="154"/>
      <c r="G78" s="154"/>
      <c r="H78" s="154"/>
      <c r="I78" s="155">
        <f t="shared" ref="I78" si="6">E78+G78</f>
        <v>0</v>
      </c>
      <c r="J78" s="38">
        <f t="shared" ref="J78" si="7">F78+H78</f>
        <v>0</v>
      </c>
      <c r="K78" s="40" t="s">
        <v>15</v>
      </c>
      <c r="L78" s="167" t="s">
        <v>264</v>
      </c>
      <c r="M78" s="167" t="s">
        <v>95</v>
      </c>
      <c r="N78" s="168" t="s">
        <v>105</v>
      </c>
      <c r="O78" s="194" t="s">
        <v>280</v>
      </c>
      <c r="P78" s="73" t="s">
        <v>125</v>
      </c>
      <c r="Q78" s="885"/>
      <c r="R78" s="885"/>
      <c r="S78" s="980"/>
    </row>
    <row r="79" spans="1:20" x14ac:dyDescent="0.15">
      <c r="A79" s="942"/>
      <c r="B79" s="938"/>
      <c r="C79" s="985"/>
      <c r="D79" s="320" t="s">
        <v>1194</v>
      </c>
      <c r="E79" s="216"/>
      <c r="F79" s="134"/>
      <c r="G79" s="134"/>
      <c r="H79" s="134"/>
      <c r="I79" s="70">
        <f t="shared" si="5"/>
        <v>0</v>
      </c>
      <c r="J79" s="42">
        <f t="shared" si="5"/>
        <v>0</v>
      </c>
      <c r="K79" s="30" t="s">
        <v>15</v>
      </c>
      <c r="L79" s="55" t="s">
        <v>264</v>
      </c>
      <c r="M79" s="55" t="s">
        <v>15</v>
      </c>
      <c r="N79" s="169" t="s">
        <v>268</v>
      </c>
      <c r="O79" s="191" t="s">
        <v>280</v>
      </c>
      <c r="P79" s="56" t="s">
        <v>125</v>
      </c>
      <c r="Q79" s="886"/>
      <c r="R79" s="886"/>
      <c r="S79" s="981"/>
    </row>
    <row r="80" spans="1:20" x14ac:dyDescent="0.15">
      <c r="A80" s="942"/>
      <c r="B80" s="938"/>
      <c r="C80" s="986" t="s">
        <v>948</v>
      </c>
      <c r="D80" s="495" t="s">
        <v>1195</v>
      </c>
      <c r="E80" s="220"/>
      <c r="F80" s="154"/>
      <c r="G80" s="154"/>
      <c r="H80" s="154"/>
      <c r="I80" s="155">
        <f t="shared" si="5"/>
        <v>0</v>
      </c>
      <c r="J80" s="38">
        <f t="shared" si="5"/>
        <v>0</v>
      </c>
      <c r="K80" s="40" t="s">
        <v>15</v>
      </c>
      <c r="L80" s="167" t="s">
        <v>14</v>
      </c>
      <c r="M80" s="167" t="s">
        <v>95</v>
      </c>
      <c r="N80" s="168" t="s">
        <v>950</v>
      </c>
      <c r="O80" s="182" t="s">
        <v>1200</v>
      </c>
      <c r="P80" s="73" t="s">
        <v>1197</v>
      </c>
      <c r="Q80" s="861">
        <v>46</v>
      </c>
      <c r="R80" s="861">
        <v>37</v>
      </c>
      <c r="S80" s="434"/>
    </row>
    <row r="81" spans="1:20" x14ac:dyDescent="0.15">
      <c r="A81" s="942"/>
      <c r="B81" s="938"/>
      <c r="C81" s="984"/>
      <c r="D81" s="495" t="s">
        <v>1196</v>
      </c>
      <c r="E81" s="220"/>
      <c r="F81" s="154"/>
      <c r="G81" s="154"/>
      <c r="H81" s="154"/>
      <c r="I81" s="155">
        <f t="shared" ref="I81" si="8">E81+G81</f>
        <v>0</v>
      </c>
      <c r="J81" s="38">
        <f t="shared" ref="J81" si="9">F81+H81</f>
        <v>0</v>
      </c>
      <c r="K81" s="40" t="s">
        <v>1357</v>
      </c>
      <c r="L81" s="167" t="s">
        <v>14</v>
      </c>
      <c r="M81" s="167" t="s">
        <v>95</v>
      </c>
      <c r="N81" s="168" t="s">
        <v>1199</v>
      </c>
      <c r="O81" s="182" t="s">
        <v>1201</v>
      </c>
      <c r="P81" s="73" t="s">
        <v>1198</v>
      </c>
      <c r="Q81" s="885"/>
      <c r="R81" s="885"/>
      <c r="S81" s="434"/>
    </row>
    <row r="82" spans="1:20" x14ac:dyDescent="0.15">
      <c r="A82" s="942"/>
      <c r="B82" s="939"/>
      <c r="C82" s="698" t="s">
        <v>949</v>
      </c>
      <c r="D82" s="451">
        <v>5</v>
      </c>
      <c r="E82" s="224"/>
      <c r="F82" s="143"/>
      <c r="G82" s="143"/>
      <c r="H82" s="143"/>
      <c r="I82" s="144">
        <f t="shared" si="5"/>
        <v>0</v>
      </c>
      <c r="J82" s="174">
        <f t="shared" si="5"/>
        <v>0</v>
      </c>
      <c r="K82" s="156" t="s">
        <v>15</v>
      </c>
      <c r="L82" s="157" t="s">
        <v>14</v>
      </c>
      <c r="M82" s="157" t="s">
        <v>903</v>
      </c>
      <c r="N82" s="200" t="s">
        <v>344</v>
      </c>
      <c r="O82" s="201" t="s">
        <v>1042</v>
      </c>
      <c r="P82" s="175" t="s">
        <v>125</v>
      </c>
      <c r="Q82" s="118">
        <v>26</v>
      </c>
      <c r="R82" s="118">
        <v>5</v>
      </c>
      <c r="S82" s="453"/>
    </row>
    <row r="83" spans="1:20" x14ac:dyDescent="0.15">
      <c r="A83" s="942"/>
      <c r="B83" s="971" t="s">
        <v>13</v>
      </c>
      <c r="C83" s="972" t="s">
        <v>621</v>
      </c>
      <c r="D83" s="451" t="s">
        <v>1202</v>
      </c>
      <c r="E83" s="224"/>
      <c r="F83" s="143"/>
      <c r="G83" s="143"/>
      <c r="H83" s="143"/>
      <c r="I83" s="144">
        <f t="shared" ref="I83" si="10">E83+G83</f>
        <v>0</v>
      </c>
      <c r="J83" s="174">
        <f t="shared" ref="J83" si="11">F83+H83</f>
        <v>0</v>
      </c>
      <c r="K83" s="156" t="s">
        <v>15</v>
      </c>
      <c r="L83" s="157" t="s">
        <v>1059</v>
      </c>
      <c r="M83" s="157">
        <v>4.3</v>
      </c>
      <c r="N83" s="200" t="s">
        <v>268</v>
      </c>
      <c r="O83" s="159" t="s">
        <v>526</v>
      </c>
      <c r="P83" s="175" t="s">
        <v>585</v>
      </c>
      <c r="Q83" s="861">
        <v>4</v>
      </c>
      <c r="R83" s="861">
        <v>3</v>
      </c>
      <c r="S83" s="966"/>
    </row>
    <row r="84" spans="1:20" ht="13.5" customHeight="1" x14ac:dyDescent="0.15">
      <c r="A84" s="942"/>
      <c r="B84" s="921"/>
      <c r="C84" s="973"/>
      <c r="D84" s="451" t="s">
        <v>1203</v>
      </c>
      <c r="E84" s="224"/>
      <c r="F84" s="143"/>
      <c r="G84" s="143"/>
      <c r="H84" s="143"/>
      <c r="I84" s="144">
        <f t="shared" si="5"/>
        <v>0</v>
      </c>
      <c r="J84" s="174">
        <f t="shared" si="5"/>
        <v>0</v>
      </c>
      <c r="K84" s="156" t="s">
        <v>15</v>
      </c>
      <c r="L84" s="157" t="s">
        <v>1204</v>
      </c>
      <c r="M84" s="157">
        <v>4.3</v>
      </c>
      <c r="N84" s="200" t="s">
        <v>268</v>
      </c>
      <c r="O84" s="159" t="s">
        <v>526</v>
      </c>
      <c r="P84" s="175" t="s">
        <v>585</v>
      </c>
      <c r="Q84" s="763"/>
      <c r="R84" s="763"/>
      <c r="S84" s="967"/>
    </row>
    <row r="85" spans="1:20" ht="13.5" customHeight="1" x14ac:dyDescent="0.15">
      <c r="A85" s="611" t="s">
        <v>62</v>
      </c>
      <c r="B85" s="589" t="s">
        <v>51</v>
      </c>
      <c r="C85" s="510" t="s">
        <v>370</v>
      </c>
      <c r="D85" s="455">
        <v>6</v>
      </c>
      <c r="E85" s="215"/>
      <c r="F85" s="115"/>
      <c r="G85" s="115"/>
      <c r="H85" s="115"/>
      <c r="I85" s="69">
        <f t="shared" si="5"/>
        <v>0</v>
      </c>
      <c r="J85" s="48">
        <f t="shared" si="5"/>
        <v>0</v>
      </c>
      <c r="K85" s="27" t="s">
        <v>15</v>
      </c>
      <c r="L85" s="52" t="s">
        <v>371</v>
      </c>
      <c r="M85" s="52">
        <v>4.3</v>
      </c>
      <c r="N85" s="116" t="s">
        <v>268</v>
      </c>
      <c r="O85" s="57" t="s">
        <v>1060</v>
      </c>
      <c r="P85" s="28" t="s">
        <v>125</v>
      </c>
      <c r="Q85" s="13">
        <v>6</v>
      </c>
      <c r="R85" s="13">
        <v>3</v>
      </c>
      <c r="S85" s="151"/>
    </row>
    <row r="86" spans="1:20" ht="33.75" x14ac:dyDescent="0.15">
      <c r="A86" s="436" t="s">
        <v>282</v>
      </c>
      <c r="B86" s="437" t="s">
        <v>283</v>
      </c>
      <c r="C86" s="699" t="s">
        <v>283</v>
      </c>
      <c r="D86" s="701">
        <v>2</v>
      </c>
      <c r="E86" s="263"/>
      <c r="F86" s="149"/>
      <c r="G86" s="149"/>
      <c r="H86" s="149"/>
      <c r="I86" s="148">
        <f t="shared" si="5"/>
        <v>0</v>
      </c>
      <c r="J86" s="54">
        <f t="shared" si="5"/>
        <v>0</v>
      </c>
      <c r="K86" s="203">
        <v>2</v>
      </c>
      <c r="L86" s="204" t="s">
        <v>622</v>
      </c>
      <c r="M86" s="203">
        <v>4.3</v>
      </c>
      <c r="N86" s="178" t="s">
        <v>373</v>
      </c>
      <c r="O86" s="205" t="s">
        <v>1043</v>
      </c>
      <c r="P86" s="183" t="s">
        <v>525</v>
      </c>
      <c r="Q86" s="150">
        <v>2</v>
      </c>
      <c r="R86" s="150">
        <v>1</v>
      </c>
      <c r="S86" s="150"/>
    </row>
    <row r="87" spans="1:20" x14ac:dyDescent="0.15">
      <c r="A87" s="206"/>
      <c r="B87" s="206"/>
      <c r="C87" s="206"/>
      <c r="D87" s="207"/>
      <c r="E87" s="206"/>
      <c r="F87" s="206"/>
      <c r="G87" s="206"/>
      <c r="H87" s="206"/>
      <c r="I87" s="206"/>
      <c r="J87" s="206"/>
      <c r="K87" s="206"/>
      <c r="L87" s="206"/>
      <c r="M87" s="206"/>
      <c r="N87" s="208"/>
      <c r="O87" s="209"/>
      <c r="P87" s="206"/>
      <c r="Q87" s="206"/>
      <c r="R87" s="206"/>
      <c r="S87" s="206"/>
    </row>
    <row r="88" spans="1:20" ht="14.25" customHeight="1" x14ac:dyDescent="0.15">
      <c r="A88" s="982" t="s">
        <v>284</v>
      </c>
      <c r="B88" s="982"/>
      <c r="C88" s="72"/>
      <c r="D88" s="8"/>
      <c r="E88" s="210"/>
      <c r="F88" s="210"/>
      <c r="G88" s="210"/>
      <c r="H88" s="210"/>
      <c r="I88" s="210"/>
      <c r="J88" s="210"/>
      <c r="K88" s="460" t="s">
        <v>1354</v>
      </c>
      <c r="L88" s="211"/>
      <c r="M88" s="211"/>
      <c r="N88" s="212"/>
      <c r="O88" s="172"/>
      <c r="P88" s="72"/>
      <c r="S88" s="213"/>
    </row>
    <row r="89" spans="1:20" x14ac:dyDescent="0.15">
      <c r="A89" s="771" t="s">
        <v>7</v>
      </c>
      <c r="B89" s="773" t="s">
        <v>8</v>
      </c>
      <c r="C89" s="891" t="s">
        <v>9</v>
      </c>
      <c r="D89" s="27" t="s">
        <v>10</v>
      </c>
      <c r="E89" s="976" t="s">
        <v>0</v>
      </c>
      <c r="F89" s="773"/>
      <c r="G89" s="773" t="s">
        <v>1</v>
      </c>
      <c r="H89" s="773"/>
      <c r="I89" s="773" t="s">
        <v>2</v>
      </c>
      <c r="J89" s="891"/>
      <c r="K89" s="777" t="s">
        <v>266</v>
      </c>
      <c r="L89" s="780" t="s">
        <v>99</v>
      </c>
      <c r="M89" s="780"/>
      <c r="N89" s="780" t="s">
        <v>100</v>
      </c>
      <c r="O89" s="780"/>
      <c r="P89" s="5" t="s">
        <v>101</v>
      </c>
      <c r="Q89" s="759" t="s">
        <v>1353</v>
      </c>
      <c r="R89" s="759"/>
      <c r="S89" s="5" t="s">
        <v>342</v>
      </c>
    </row>
    <row r="90" spans="1:20" ht="46.5" x14ac:dyDescent="0.15">
      <c r="A90" s="772"/>
      <c r="B90" s="774"/>
      <c r="C90" s="975"/>
      <c r="D90" s="31" t="s">
        <v>343</v>
      </c>
      <c r="E90" s="700" t="s">
        <v>10</v>
      </c>
      <c r="F90" s="109" t="s">
        <v>4</v>
      </c>
      <c r="G90" s="109" t="s">
        <v>10</v>
      </c>
      <c r="H90" s="109" t="s">
        <v>4</v>
      </c>
      <c r="I90" s="109" t="s">
        <v>3</v>
      </c>
      <c r="J90" s="110" t="s">
        <v>4</v>
      </c>
      <c r="K90" s="778"/>
      <c r="L90" s="5" t="s">
        <v>102</v>
      </c>
      <c r="M90" s="5" t="s">
        <v>103</v>
      </c>
      <c r="N90" s="111" t="s">
        <v>1032</v>
      </c>
      <c r="O90" s="2" t="s">
        <v>104</v>
      </c>
      <c r="P90" s="3"/>
      <c r="Q90" s="112" t="s">
        <v>11</v>
      </c>
      <c r="R90" s="113" t="s">
        <v>12</v>
      </c>
      <c r="S90" s="150"/>
    </row>
    <row r="91" spans="1:20" ht="13.5" customHeight="1" x14ac:dyDescent="0.15">
      <c r="A91" s="922" t="s">
        <v>64</v>
      </c>
      <c r="B91" s="914" t="s">
        <v>51</v>
      </c>
      <c r="C91" s="510" t="s">
        <v>374</v>
      </c>
      <c r="D91" s="455">
        <v>2</v>
      </c>
      <c r="E91" s="215"/>
      <c r="F91" s="115"/>
      <c r="G91" s="115"/>
      <c r="H91" s="115"/>
      <c r="I91" s="69">
        <f t="shared" ref="I91:J121" si="12">E91+G91</f>
        <v>0</v>
      </c>
      <c r="J91" s="48">
        <f t="shared" si="12"/>
        <v>0</v>
      </c>
      <c r="K91" s="27">
        <v>1</v>
      </c>
      <c r="L91" s="52" t="s">
        <v>267</v>
      </c>
      <c r="M91" s="52" t="s">
        <v>623</v>
      </c>
      <c r="N91" s="116" t="s">
        <v>268</v>
      </c>
      <c r="O91" s="57" t="s">
        <v>269</v>
      </c>
      <c r="P91" s="73" t="s">
        <v>528</v>
      </c>
      <c r="Q91" s="13">
        <v>22</v>
      </c>
      <c r="R91" s="13">
        <v>10</v>
      </c>
      <c r="S91" s="151" t="s">
        <v>861</v>
      </c>
      <c r="T91" s="72"/>
    </row>
    <row r="92" spans="1:20" ht="22.15" customHeight="1" x14ac:dyDescent="0.15">
      <c r="A92" s="926"/>
      <c r="B92" s="915"/>
      <c r="C92" s="511" t="s">
        <v>375</v>
      </c>
      <c r="D92" s="320">
        <v>1</v>
      </c>
      <c r="E92" s="216"/>
      <c r="F92" s="134"/>
      <c r="G92" s="134"/>
      <c r="H92" s="134"/>
      <c r="I92" s="70">
        <f t="shared" si="12"/>
        <v>0</v>
      </c>
      <c r="J92" s="42">
        <f t="shared" si="12"/>
        <v>0</v>
      </c>
      <c r="K92" s="30" t="s">
        <v>1357</v>
      </c>
      <c r="L92" s="55" t="s">
        <v>380</v>
      </c>
      <c r="M92" s="55" t="s">
        <v>624</v>
      </c>
      <c r="N92" s="136" t="s">
        <v>268</v>
      </c>
      <c r="O92" s="137" t="s">
        <v>527</v>
      </c>
      <c r="P92" s="56" t="s">
        <v>528</v>
      </c>
      <c r="Q92" s="44">
        <v>32</v>
      </c>
      <c r="R92" s="44">
        <v>10</v>
      </c>
      <c r="S92" s="163" t="s">
        <v>861</v>
      </c>
      <c r="T92" s="72"/>
    </row>
    <row r="93" spans="1:20" x14ac:dyDescent="0.15">
      <c r="A93" s="923"/>
      <c r="B93" s="438" t="s">
        <v>27</v>
      </c>
      <c r="C93" s="512" t="s">
        <v>1044</v>
      </c>
      <c r="D93" s="323">
        <v>3</v>
      </c>
      <c r="E93" s="218"/>
      <c r="F93" s="177"/>
      <c r="G93" s="177"/>
      <c r="H93" s="177"/>
      <c r="I93" s="122">
        <f t="shared" si="12"/>
        <v>0</v>
      </c>
      <c r="J93" s="49">
        <f t="shared" si="12"/>
        <v>0</v>
      </c>
      <c r="K93" s="31" t="s">
        <v>15</v>
      </c>
      <c r="L93" s="53" t="s">
        <v>264</v>
      </c>
      <c r="M93" s="53" t="s">
        <v>376</v>
      </c>
      <c r="N93" s="178" t="s">
        <v>344</v>
      </c>
      <c r="O93" s="58" t="s">
        <v>1045</v>
      </c>
      <c r="P93" s="51" t="s">
        <v>528</v>
      </c>
      <c r="Q93" s="14">
        <v>14</v>
      </c>
      <c r="R93" s="14">
        <v>3</v>
      </c>
      <c r="S93" s="190"/>
      <c r="T93" s="72"/>
    </row>
    <row r="94" spans="1:20" ht="22.5" x14ac:dyDescent="0.15">
      <c r="A94" s="908" t="s">
        <v>28</v>
      </c>
      <c r="B94" s="905" t="s">
        <v>285</v>
      </c>
      <c r="C94" s="626" t="s">
        <v>1207</v>
      </c>
      <c r="D94" s="495">
        <v>2</v>
      </c>
      <c r="E94" s="220"/>
      <c r="F94" s="154"/>
      <c r="G94" s="154"/>
      <c r="H94" s="154"/>
      <c r="I94" s="155">
        <f t="shared" si="12"/>
        <v>0</v>
      </c>
      <c r="J94" s="38">
        <f t="shared" si="12"/>
        <v>0</v>
      </c>
      <c r="K94" s="40">
        <v>2</v>
      </c>
      <c r="L94" s="167" t="s">
        <v>626</v>
      </c>
      <c r="M94" s="167" t="s">
        <v>286</v>
      </c>
      <c r="N94" s="171" t="s">
        <v>377</v>
      </c>
      <c r="O94" s="182" t="s">
        <v>1210</v>
      </c>
      <c r="P94" s="73" t="s">
        <v>891</v>
      </c>
      <c r="Q94" s="762">
        <v>9</v>
      </c>
      <c r="R94" s="762">
        <v>7</v>
      </c>
      <c r="S94" s="845" t="s">
        <v>862</v>
      </c>
      <c r="T94" s="72"/>
    </row>
    <row r="95" spans="1:20" x14ac:dyDescent="0.15">
      <c r="A95" s="909"/>
      <c r="B95" s="906"/>
      <c r="C95" s="511" t="s">
        <v>627</v>
      </c>
      <c r="D95" s="320">
        <v>4</v>
      </c>
      <c r="E95" s="216"/>
      <c r="F95" s="134"/>
      <c r="G95" s="134"/>
      <c r="H95" s="134"/>
      <c r="I95" s="70">
        <f t="shared" ref="I95" si="13">E95+G95</f>
        <v>0</v>
      </c>
      <c r="J95" s="42">
        <f t="shared" ref="J95" si="14">F95+H95</f>
        <v>0</v>
      </c>
      <c r="K95" s="30">
        <v>2</v>
      </c>
      <c r="L95" s="55" t="s">
        <v>626</v>
      </c>
      <c r="M95" s="55" t="s">
        <v>286</v>
      </c>
      <c r="N95" s="169" t="s">
        <v>377</v>
      </c>
      <c r="O95" s="137" t="s">
        <v>1210</v>
      </c>
      <c r="P95" s="56" t="s">
        <v>892</v>
      </c>
      <c r="Q95" s="885"/>
      <c r="R95" s="885"/>
      <c r="S95" s="957"/>
      <c r="T95" s="72"/>
    </row>
    <row r="96" spans="1:20" x14ac:dyDescent="0.15">
      <c r="A96" s="910"/>
      <c r="B96" s="907"/>
      <c r="C96" s="514" t="s">
        <v>1208</v>
      </c>
      <c r="D96" s="495">
        <v>2</v>
      </c>
      <c r="E96" s="220"/>
      <c r="F96" s="154"/>
      <c r="G96" s="154"/>
      <c r="H96" s="154"/>
      <c r="I96" s="155">
        <f t="shared" si="12"/>
        <v>0</v>
      </c>
      <c r="J96" s="38">
        <f t="shared" si="12"/>
        <v>0</v>
      </c>
      <c r="K96" s="40">
        <v>2</v>
      </c>
      <c r="L96" s="167" t="s">
        <v>264</v>
      </c>
      <c r="M96" s="167" t="s">
        <v>286</v>
      </c>
      <c r="N96" s="171" t="s">
        <v>377</v>
      </c>
      <c r="O96" s="182" t="s">
        <v>1210</v>
      </c>
      <c r="P96" s="73" t="s">
        <v>1209</v>
      </c>
      <c r="Q96" s="35"/>
      <c r="R96" s="35"/>
      <c r="S96" s="35"/>
    </row>
    <row r="97" spans="1:19" x14ac:dyDescent="0.15">
      <c r="A97" s="580" t="s">
        <v>66</v>
      </c>
      <c r="B97" s="583" t="s">
        <v>51</v>
      </c>
      <c r="C97" s="510" t="s">
        <v>628</v>
      </c>
      <c r="D97" s="455">
        <v>20</v>
      </c>
      <c r="E97" s="215"/>
      <c r="F97" s="115"/>
      <c r="G97" s="115"/>
      <c r="H97" s="115"/>
      <c r="I97" s="69">
        <f t="shared" si="12"/>
        <v>0</v>
      </c>
      <c r="J97" s="48">
        <f t="shared" si="12"/>
        <v>0</v>
      </c>
      <c r="K97" s="27" t="s">
        <v>15</v>
      </c>
      <c r="L97" s="52" t="s">
        <v>14</v>
      </c>
      <c r="M97" s="52">
        <v>3.5</v>
      </c>
      <c r="N97" s="116" t="s">
        <v>1211</v>
      </c>
      <c r="O97" s="57" t="s">
        <v>1212</v>
      </c>
      <c r="P97" s="28" t="s">
        <v>585</v>
      </c>
      <c r="Q97" s="13">
        <v>47</v>
      </c>
      <c r="R97" s="13">
        <v>24</v>
      </c>
      <c r="S97" s="132"/>
    </row>
    <row r="98" spans="1:19" x14ac:dyDescent="0.15">
      <c r="A98" s="908" t="s">
        <v>67</v>
      </c>
      <c r="B98" s="914" t="s">
        <v>349</v>
      </c>
      <c r="C98" s="515" t="s">
        <v>863</v>
      </c>
      <c r="D98" s="16">
        <v>10</v>
      </c>
      <c r="E98" s="215"/>
      <c r="F98" s="115"/>
      <c r="G98" s="115"/>
      <c r="H98" s="115"/>
      <c r="I98" s="69">
        <f t="shared" si="12"/>
        <v>0</v>
      </c>
      <c r="J98" s="48">
        <f t="shared" si="12"/>
        <v>0</v>
      </c>
      <c r="K98" s="27" t="s">
        <v>1357</v>
      </c>
      <c r="L98" s="52" t="s">
        <v>287</v>
      </c>
      <c r="M98" s="52" t="s">
        <v>95</v>
      </c>
      <c r="N98" s="116" t="s">
        <v>105</v>
      </c>
      <c r="O98" s="57" t="s">
        <v>288</v>
      </c>
      <c r="P98" s="28" t="s">
        <v>125</v>
      </c>
      <c r="Q98" s="13">
        <v>17</v>
      </c>
      <c r="R98" s="13">
        <v>10</v>
      </c>
      <c r="S98" s="222"/>
    </row>
    <row r="99" spans="1:19" ht="13.5" customHeight="1" x14ac:dyDescent="0.15">
      <c r="A99" s="909"/>
      <c r="B99" s="915"/>
      <c r="C99" s="516" t="s">
        <v>864</v>
      </c>
      <c r="D99" s="702">
        <v>3</v>
      </c>
      <c r="E99" s="224"/>
      <c r="F99" s="143"/>
      <c r="G99" s="143"/>
      <c r="H99" s="143"/>
      <c r="I99" s="144">
        <f t="shared" si="12"/>
        <v>0</v>
      </c>
      <c r="J99" s="174">
        <f t="shared" si="12"/>
        <v>0</v>
      </c>
      <c r="K99" s="225" t="s">
        <v>1357</v>
      </c>
      <c r="L99" s="225" t="s">
        <v>287</v>
      </c>
      <c r="M99" s="157" t="s">
        <v>95</v>
      </c>
      <c r="N99" s="168" t="s">
        <v>268</v>
      </c>
      <c r="O99" s="164" t="s">
        <v>288</v>
      </c>
      <c r="P99" s="130" t="s">
        <v>125</v>
      </c>
      <c r="Q99" s="226">
        <v>3</v>
      </c>
      <c r="R99" s="130">
        <v>2</v>
      </c>
      <c r="S99" s="227"/>
    </row>
    <row r="100" spans="1:19" ht="13.5" customHeight="1" x14ac:dyDescent="0.15">
      <c r="A100" s="910"/>
      <c r="B100" s="929"/>
      <c r="C100" s="517" t="s">
        <v>865</v>
      </c>
      <c r="D100" s="702">
        <v>7</v>
      </c>
      <c r="E100" s="216"/>
      <c r="F100" s="134"/>
      <c r="G100" s="134"/>
      <c r="H100" s="134"/>
      <c r="I100" s="70">
        <f t="shared" si="12"/>
        <v>0</v>
      </c>
      <c r="J100" s="42">
        <f t="shared" si="12"/>
        <v>0</v>
      </c>
      <c r="K100" s="228" t="s">
        <v>1357</v>
      </c>
      <c r="L100" s="225" t="s">
        <v>287</v>
      </c>
      <c r="M100" s="157" t="s">
        <v>95</v>
      </c>
      <c r="N100" s="168" t="s">
        <v>268</v>
      </c>
      <c r="O100" s="164" t="s">
        <v>288</v>
      </c>
      <c r="P100" s="138" t="s">
        <v>125</v>
      </c>
      <c r="Q100" s="229">
        <v>7</v>
      </c>
      <c r="R100" s="138">
        <v>6</v>
      </c>
      <c r="S100" s="230"/>
    </row>
    <row r="101" spans="1:19" x14ac:dyDescent="0.15">
      <c r="A101" s="908" t="s">
        <v>378</v>
      </c>
      <c r="B101" s="937" t="s">
        <v>379</v>
      </c>
      <c r="C101" s="510" t="s">
        <v>1214</v>
      </c>
      <c r="D101" s="455">
        <v>7</v>
      </c>
      <c r="E101" s="215"/>
      <c r="F101" s="115"/>
      <c r="G101" s="115"/>
      <c r="H101" s="115"/>
      <c r="I101" s="69">
        <f t="shared" si="12"/>
        <v>0</v>
      </c>
      <c r="J101" s="48">
        <f t="shared" si="12"/>
        <v>0</v>
      </c>
      <c r="K101" s="27" t="s">
        <v>1357</v>
      </c>
      <c r="L101" s="52" t="s">
        <v>264</v>
      </c>
      <c r="M101" s="52">
        <v>3.8</v>
      </c>
      <c r="N101" s="176" t="s">
        <v>268</v>
      </c>
      <c r="O101" s="57" t="s">
        <v>629</v>
      </c>
      <c r="P101" s="28" t="s">
        <v>585</v>
      </c>
      <c r="Q101" s="762">
        <v>23</v>
      </c>
      <c r="R101" s="762">
        <v>13</v>
      </c>
      <c r="S101" s="132"/>
    </row>
    <row r="102" spans="1:19" ht="12.75" customHeight="1" x14ac:dyDescent="0.15">
      <c r="A102" s="909"/>
      <c r="B102" s="938"/>
      <c r="C102" s="518" t="s">
        <v>1215</v>
      </c>
      <c r="D102" s="654">
        <v>3</v>
      </c>
      <c r="E102" s="271"/>
      <c r="F102" s="123"/>
      <c r="G102" s="123"/>
      <c r="H102" s="123"/>
      <c r="I102" s="124">
        <f t="shared" ref="I102" si="15">E102+G102</f>
        <v>0</v>
      </c>
      <c r="J102" s="125">
        <f t="shared" ref="J102" si="16">F102+H102</f>
        <v>0</v>
      </c>
      <c r="K102" s="30" t="s">
        <v>1357</v>
      </c>
      <c r="L102" s="139" t="s">
        <v>380</v>
      </c>
      <c r="M102" s="55">
        <v>4.3</v>
      </c>
      <c r="N102" s="169" t="s">
        <v>268</v>
      </c>
      <c r="O102" s="137" t="s">
        <v>629</v>
      </c>
      <c r="P102" s="85" t="s">
        <v>891</v>
      </c>
      <c r="Q102" s="885"/>
      <c r="R102" s="885"/>
      <c r="S102" s="119"/>
    </row>
    <row r="103" spans="1:19" ht="12.75" customHeight="1" x14ac:dyDescent="0.15">
      <c r="A103" s="918"/>
      <c r="B103" s="939"/>
      <c r="C103" s="518" t="s">
        <v>1215</v>
      </c>
      <c r="D103" s="320">
        <v>5</v>
      </c>
      <c r="E103" s="216"/>
      <c r="F103" s="134"/>
      <c r="G103" s="134"/>
      <c r="H103" s="134"/>
      <c r="I103" s="70">
        <f t="shared" si="12"/>
        <v>0</v>
      </c>
      <c r="J103" s="42">
        <f t="shared" si="12"/>
        <v>0</v>
      </c>
      <c r="K103" s="30" t="s">
        <v>1357</v>
      </c>
      <c r="L103" s="55" t="s">
        <v>1213</v>
      </c>
      <c r="M103" s="55">
        <v>4.3</v>
      </c>
      <c r="N103" s="169" t="s">
        <v>268</v>
      </c>
      <c r="O103" s="137" t="s">
        <v>629</v>
      </c>
      <c r="P103" s="56" t="s">
        <v>381</v>
      </c>
      <c r="Q103" s="885"/>
      <c r="R103" s="885"/>
      <c r="S103" s="138"/>
    </row>
    <row r="104" spans="1:19" ht="12.75" customHeight="1" x14ac:dyDescent="0.15">
      <c r="A104" s="918"/>
      <c r="B104" s="939"/>
      <c r="C104" s="518" t="s">
        <v>1216</v>
      </c>
      <c r="D104" s="320">
        <v>5</v>
      </c>
      <c r="E104" s="216"/>
      <c r="F104" s="134"/>
      <c r="G104" s="134"/>
      <c r="H104" s="134"/>
      <c r="I104" s="70">
        <f t="shared" si="12"/>
        <v>0</v>
      </c>
      <c r="J104" s="42">
        <f t="shared" si="12"/>
        <v>0</v>
      </c>
      <c r="K104" s="30" t="s">
        <v>1357</v>
      </c>
      <c r="L104" s="55" t="s">
        <v>264</v>
      </c>
      <c r="M104" s="55">
        <v>3.8</v>
      </c>
      <c r="N104" s="169" t="s">
        <v>268</v>
      </c>
      <c r="O104" s="137" t="s">
        <v>368</v>
      </c>
      <c r="P104" s="56" t="s">
        <v>585</v>
      </c>
      <c r="Q104" s="886"/>
      <c r="R104" s="886"/>
      <c r="S104" s="138"/>
    </row>
    <row r="105" spans="1:19" x14ac:dyDescent="0.15">
      <c r="A105" s="918"/>
      <c r="B105" s="939"/>
      <c r="C105" s="518" t="s">
        <v>1217</v>
      </c>
      <c r="D105" s="320">
        <v>2</v>
      </c>
      <c r="E105" s="216"/>
      <c r="F105" s="134"/>
      <c r="G105" s="134"/>
      <c r="H105" s="134"/>
      <c r="I105" s="70">
        <f t="shared" si="12"/>
        <v>0</v>
      </c>
      <c r="J105" s="42">
        <f t="shared" si="12"/>
        <v>0</v>
      </c>
      <c r="K105" s="30" t="s">
        <v>1357</v>
      </c>
      <c r="L105" s="55" t="s">
        <v>380</v>
      </c>
      <c r="M105" s="55" t="s">
        <v>274</v>
      </c>
      <c r="N105" s="169" t="s">
        <v>631</v>
      </c>
      <c r="O105" s="137" t="s">
        <v>1047</v>
      </c>
      <c r="P105" s="56" t="s">
        <v>630</v>
      </c>
      <c r="Q105" s="44">
        <v>0</v>
      </c>
      <c r="R105" s="44"/>
      <c r="S105" s="138"/>
    </row>
    <row r="106" spans="1:19" x14ac:dyDescent="0.15">
      <c r="A106" s="922" t="s">
        <v>68</v>
      </c>
      <c r="B106" s="940" t="s">
        <v>51</v>
      </c>
      <c r="C106" s="510" t="s">
        <v>632</v>
      </c>
      <c r="D106" s="455">
        <v>3</v>
      </c>
      <c r="E106" s="215"/>
      <c r="F106" s="115"/>
      <c r="G106" s="115"/>
      <c r="H106" s="115"/>
      <c r="I106" s="69">
        <f t="shared" si="12"/>
        <v>0</v>
      </c>
      <c r="J106" s="48">
        <f t="shared" si="12"/>
        <v>0</v>
      </c>
      <c r="K106" s="27">
        <v>2</v>
      </c>
      <c r="L106" s="52" t="s">
        <v>30</v>
      </c>
      <c r="M106" s="52" t="s">
        <v>274</v>
      </c>
      <c r="N106" s="116" t="s">
        <v>268</v>
      </c>
      <c r="O106" s="57" t="s">
        <v>532</v>
      </c>
      <c r="P106" s="28" t="s">
        <v>630</v>
      </c>
      <c r="Q106" s="13">
        <v>3</v>
      </c>
      <c r="R106" s="13">
        <v>3</v>
      </c>
      <c r="S106" s="132"/>
    </row>
    <row r="107" spans="1:19" x14ac:dyDescent="0.15">
      <c r="A107" s="926"/>
      <c r="B107" s="927"/>
      <c r="C107" s="511" t="s">
        <v>530</v>
      </c>
      <c r="D107" s="320">
        <v>1</v>
      </c>
      <c r="E107" s="216"/>
      <c r="F107" s="134"/>
      <c r="G107" s="134"/>
      <c r="H107" s="134"/>
      <c r="I107" s="70">
        <f t="shared" si="12"/>
        <v>0</v>
      </c>
      <c r="J107" s="42">
        <f t="shared" si="12"/>
        <v>0</v>
      </c>
      <c r="K107" s="30">
        <v>1</v>
      </c>
      <c r="L107" s="55" t="s">
        <v>30</v>
      </c>
      <c r="M107" s="55" t="s">
        <v>274</v>
      </c>
      <c r="N107" s="136" t="s">
        <v>268</v>
      </c>
      <c r="O107" s="137" t="s">
        <v>383</v>
      </c>
      <c r="P107" s="56" t="s">
        <v>125</v>
      </c>
      <c r="Q107" s="44">
        <v>2</v>
      </c>
      <c r="R107" s="44">
        <v>1</v>
      </c>
      <c r="S107" s="138"/>
    </row>
    <row r="108" spans="1:19" x14ac:dyDescent="0.15">
      <c r="A108" s="923"/>
      <c r="B108" s="928"/>
      <c r="C108" s="512" t="s">
        <v>531</v>
      </c>
      <c r="D108" s="323">
        <v>2</v>
      </c>
      <c r="E108" s="218"/>
      <c r="F108" s="177"/>
      <c r="G108" s="177"/>
      <c r="H108" s="177"/>
      <c r="I108" s="122">
        <f t="shared" si="12"/>
        <v>0</v>
      </c>
      <c r="J108" s="49">
        <f t="shared" si="12"/>
        <v>0</v>
      </c>
      <c r="K108" s="31">
        <v>2</v>
      </c>
      <c r="L108" s="53" t="s">
        <v>30</v>
      </c>
      <c r="M108" s="53" t="s">
        <v>274</v>
      </c>
      <c r="N108" s="127" t="s">
        <v>268</v>
      </c>
      <c r="O108" s="58" t="s">
        <v>383</v>
      </c>
      <c r="P108" s="51" t="s">
        <v>125</v>
      </c>
      <c r="Q108" s="14">
        <v>2</v>
      </c>
      <c r="R108" s="14">
        <v>2</v>
      </c>
      <c r="S108" s="179"/>
    </row>
    <row r="109" spans="1:19" x14ac:dyDescent="0.15">
      <c r="A109" s="431" t="s">
        <v>69</v>
      </c>
      <c r="B109" s="439" t="s">
        <v>136</v>
      </c>
      <c r="C109" s="519" t="s">
        <v>956</v>
      </c>
      <c r="D109" s="4">
        <v>4</v>
      </c>
      <c r="E109" s="215"/>
      <c r="F109" s="115"/>
      <c r="G109" s="115"/>
      <c r="H109" s="115"/>
      <c r="I109" s="69">
        <f t="shared" si="12"/>
        <v>0</v>
      </c>
      <c r="J109" s="48">
        <f t="shared" si="12"/>
        <v>0</v>
      </c>
      <c r="K109" s="5" t="s">
        <v>1357</v>
      </c>
      <c r="L109" s="232" t="s">
        <v>30</v>
      </c>
      <c r="M109" s="2" t="s">
        <v>633</v>
      </c>
      <c r="N109" s="15" t="s">
        <v>384</v>
      </c>
      <c r="O109" s="137" t="s">
        <v>1048</v>
      </c>
      <c r="P109" s="33" t="s">
        <v>634</v>
      </c>
      <c r="Q109" s="3">
        <v>6</v>
      </c>
      <c r="R109" s="3">
        <v>3</v>
      </c>
      <c r="S109" s="150"/>
    </row>
    <row r="110" spans="1:19" x14ac:dyDescent="0.15">
      <c r="A110" s="908" t="s">
        <v>385</v>
      </c>
      <c r="B110" s="914" t="s">
        <v>349</v>
      </c>
      <c r="C110" s="510" t="s">
        <v>386</v>
      </c>
      <c r="D110" s="455">
        <v>10</v>
      </c>
      <c r="E110" s="215"/>
      <c r="F110" s="115"/>
      <c r="G110" s="115"/>
      <c r="H110" s="115"/>
      <c r="I110" s="69">
        <f t="shared" si="12"/>
        <v>0</v>
      </c>
      <c r="J110" s="48">
        <f t="shared" si="12"/>
        <v>0</v>
      </c>
      <c r="K110" s="27">
        <v>2</v>
      </c>
      <c r="L110" s="52" t="s">
        <v>264</v>
      </c>
      <c r="M110" s="52">
        <v>4.3</v>
      </c>
      <c r="N110" s="116" t="s">
        <v>268</v>
      </c>
      <c r="O110" s="57" t="s">
        <v>291</v>
      </c>
      <c r="P110" s="28" t="s">
        <v>585</v>
      </c>
      <c r="Q110" s="13">
        <v>20</v>
      </c>
      <c r="R110" s="13">
        <v>10</v>
      </c>
      <c r="S110" s="132"/>
    </row>
    <row r="111" spans="1:19" x14ac:dyDescent="0.15">
      <c r="A111" s="909"/>
      <c r="B111" s="915"/>
      <c r="C111" s="511" t="s">
        <v>387</v>
      </c>
      <c r="D111" s="320">
        <v>7</v>
      </c>
      <c r="E111" s="216"/>
      <c r="F111" s="134"/>
      <c r="G111" s="134"/>
      <c r="H111" s="134"/>
      <c r="I111" s="70">
        <f t="shared" si="12"/>
        <v>0</v>
      </c>
      <c r="J111" s="42">
        <f t="shared" si="12"/>
        <v>0</v>
      </c>
      <c r="K111" s="30" t="s">
        <v>633</v>
      </c>
      <c r="L111" s="55" t="s">
        <v>388</v>
      </c>
      <c r="M111" s="55">
        <v>4.3</v>
      </c>
      <c r="N111" s="136" t="s">
        <v>268</v>
      </c>
      <c r="O111" s="137" t="s">
        <v>291</v>
      </c>
      <c r="P111" s="56" t="s">
        <v>1218</v>
      </c>
      <c r="Q111" s="44">
        <v>16</v>
      </c>
      <c r="R111" s="44">
        <v>7</v>
      </c>
      <c r="S111" s="138"/>
    </row>
    <row r="112" spans="1:19" ht="22.5" customHeight="1" x14ac:dyDescent="0.15">
      <c r="A112" s="909"/>
      <c r="B112" s="915"/>
      <c r="C112" s="511" t="s">
        <v>355</v>
      </c>
      <c r="D112" s="320">
        <v>13</v>
      </c>
      <c r="E112" s="216"/>
      <c r="F112" s="134"/>
      <c r="G112" s="134"/>
      <c r="H112" s="134"/>
      <c r="I112" s="70">
        <f t="shared" si="12"/>
        <v>0</v>
      </c>
      <c r="J112" s="42">
        <f t="shared" si="12"/>
        <v>0</v>
      </c>
      <c r="K112" s="30" t="s">
        <v>1357</v>
      </c>
      <c r="L112" s="636" t="s">
        <v>389</v>
      </c>
      <c r="M112" s="55">
        <v>4.3</v>
      </c>
      <c r="N112" s="136" t="s">
        <v>268</v>
      </c>
      <c r="O112" s="137" t="s">
        <v>291</v>
      </c>
      <c r="P112" s="56" t="s">
        <v>125</v>
      </c>
      <c r="Q112" s="44">
        <v>28</v>
      </c>
      <c r="R112" s="44">
        <v>13</v>
      </c>
      <c r="S112" s="138"/>
    </row>
    <row r="113" spans="1:19" x14ac:dyDescent="0.15">
      <c r="A113" s="909"/>
      <c r="B113" s="915"/>
      <c r="C113" s="511" t="s">
        <v>390</v>
      </c>
      <c r="D113" s="320">
        <v>12</v>
      </c>
      <c r="E113" s="216"/>
      <c r="F113" s="134"/>
      <c r="G113" s="134"/>
      <c r="H113" s="134"/>
      <c r="I113" s="70">
        <f t="shared" si="12"/>
        <v>0</v>
      </c>
      <c r="J113" s="42">
        <f t="shared" si="12"/>
        <v>0</v>
      </c>
      <c r="K113" s="30" t="s">
        <v>633</v>
      </c>
      <c r="L113" s="55" t="s">
        <v>97</v>
      </c>
      <c r="M113" s="55">
        <v>4.3</v>
      </c>
      <c r="N113" s="136" t="s">
        <v>105</v>
      </c>
      <c r="O113" s="137" t="s">
        <v>291</v>
      </c>
      <c r="P113" s="56" t="s">
        <v>1218</v>
      </c>
      <c r="Q113" s="44">
        <v>21</v>
      </c>
      <c r="R113" s="44">
        <v>12</v>
      </c>
      <c r="S113" s="138"/>
    </row>
    <row r="114" spans="1:19" x14ac:dyDescent="0.15">
      <c r="A114" s="910"/>
      <c r="B114" s="438" t="s">
        <v>391</v>
      </c>
      <c r="C114" s="512" t="s">
        <v>391</v>
      </c>
      <c r="D114" s="323">
        <v>20</v>
      </c>
      <c r="E114" s="218"/>
      <c r="F114" s="177"/>
      <c r="G114" s="177"/>
      <c r="H114" s="177"/>
      <c r="I114" s="122">
        <f t="shared" si="12"/>
        <v>0</v>
      </c>
      <c r="J114" s="49">
        <f t="shared" si="12"/>
        <v>0</v>
      </c>
      <c r="K114" s="31">
        <v>5</v>
      </c>
      <c r="L114" s="53" t="s">
        <v>264</v>
      </c>
      <c r="M114" s="126">
        <v>4</v>
      </c>
      <c r="N114" s="127" t="s">
        <v>268</v>
      </c>
      <c r="O114" s="58" t="s">
        <v>636</v>
      </c>
      <c r="P114" s="51" t="s">
        <v>585</v>
      </c>
      <c r="Q114" s="14">
        <v>67</v>
      </c>
      <c r="R114" s="14">
        <v>20</v>
      </c>
      <c r="S114" s="179"/>
    </row>
    <row r="115" spans="1:19" x14ac:dyDescent="0.15">
      <c r="A115" s="908" t="s">
        <v>70</v>
      </c>
      <c r="B115" s="940" t="s">
        <v>51</v>
      </c>
      <c r="C115" s="510" t="s">
        <v>292</v>
      </c>
      <c r="D115" s="455">
        <v>8</v>
      </c>
      <c r="E115" s="215"/>
      <c r="F115" s="115"/>
      <c r="G115" s="115"/>
      <c r="H115" s="115"/>
      <c r="I115" s="69">
        <f t="shared" si="12"/>
        <v>0</v>
      </c>
      <c r="J115" s="48">
        <f t="shared" si="12"/>
        <v>0</v>
      </c>
      <c r="K115" s="27">
        <v>2</v>
      </c>
      <c r="L115" s="52" t="s">
        <v>392</v>
      </c>
      <c r="M115" s="52">
        <v>4.3</v>
      </c>
      <c r="N115" s="116" t="s">
        <v>268</v>
      </c>
      <c r="O115" s="57" t="s">
        <v>269</v>
      </c>
      <c r="P115" s="28" t="s">
        <v>534</v>
      </c>
      <c r="Q115" s="13">
        <v>16</v>
      </c>
      <c r="R115" s="13">
        <v>8</v>
      </c>
      <c r="S115" s="132"/>
    </row>
    <row r="116" spans="1:19" x14ac:dyDescent="0.15">
      <c r="A116" s="909"/>
      <c r="B116" s="927"/>
      <c r="C116" s="511" t="s">
        <v>293</v>
      </c>
      <c r="D116" s="320">
        <v>3</v>
      </c>
      <c r="E116" s="216"/>
      <c r="F116" s="134"/>
      <c r="G116" s="134"/>
      <c r="H116" s="134"/>
      <c r="I116" s="70">
        <f t="shared" si="12"/>
        <v>0</v>
      </c>
      <c r="J116" s="42">
        <f t="shared" si="12"/>
        <v>0</v>
      </c>
      <c r="K116" s="30">
        <v>2</v>
      </c>
      <c r="L116" s="55" t="s">
        <v>392</v>
      </c>
      <c r="M116" s="55">
        <v>4.3</v>
      </c>
      <c r="N116" s="136" t="s">
        <v>268</v>
      </c>
      <c r="O116" s="137" t="s">
        <v>269</v>
      </c>
      <c r="P116" s="56" t="s">
        <v>534</v>
      </c>
      <c r="Q116" s="44">
        <v>4</v>
      </c>
      <c r="R116" s="44">
        <v>3</v>
      </c>
      <c r="S116" s="138"/>
    </row>
    <row r="117" spans="1:19" x14ac:dyDescent="0.15">
      <c r="A117" s="909"/>
      <c r="B117" s="951"/>
      <c r="C117" s="520" t="s">
        <v>533</v>
      </c>
      <c r="D117" s="451">
        <v>4</v>
      </c>
      <c r="E117" s="224"/>
      <c r="F117" s="143"/>
      <c r="G117" s="143"/>
      <c r="H117" s="143"/>
      <c r="I117" s="144">
        <f t="shared" si="12"/>
        <v>0</v>
      </c>
      <c r="J117" s="174">
        <f t="shared" si="12"/>
        <v>0</v>
      </c>
      <c r="K117" s="156">
        <v>2</v>
      </c>
      <c r="L117" s="157" t="s">
        <v>392</v>
      </c>
      <c r="M117" s="157">
        <v>4.3</v>
      </c>
      <c r="N117" s="158" t="s">
        <v>268</v>
      </c>
      <c r="O117" s="58" t="s">
        <v>269</v>
      </c>
      <c r="P117" s="175" t="s">
        <v>534</v>
      </c>
      <c r="Q117" s="129">
        <v>11</v>
      </c>
      <c r="R117" s="129">
        <v>4</v>
      </c>
      <c r="S117" s="130"/>
    </row>
    <row r="118" spans="1:19" ht="13.15" customHeight="1" x14ac:dyDescent="0.15">
      <c r="A118" s="941" t="s">
        <v>393</v>
      </c>
      <c r="B118" s="943" t="s">
        <v>349</v>
      </c>
      <c r="C118" s="510" t="s">
        <v>394</v>
      </c>
      <c r="D118" s="455">
        <v>3</v>
      </c>
      <c r="E118" s="215"/>
      <c r="F118" s="115"/>
      <c r="G118" s="115"/>
      <c r="H118" s="115"/>
      <c r="I118" s="69">
        <f t="shared" si="12"/>
        <v>0</v>
      </c>
      <c r="J118" s="48">
        <f t="shared" si="12"/>
        <v>0</v>
      </c>
      <c r="K118" s="27">
        <v>2</v>
      </c>
      <c r="L118" s="52" t="s">
        <v>349</v>
      </c>
      <c r="M118" s="131">
        <v>4</v>
      </c>
      <c r="N118" s="116" t="s">
        <v>268</v>
      </c>
      <c r="O118" s="161" t="s">
        <v>269</v>
      </c>
      <c r="P118" s="28" t="s">
        <v>585</v>
      </c>
      <c r="Q118" s="13">
        <v>9</v>
      </c>
      <c r="R118" s="13">
        <v>4</v>
      </c>
      <c r="S118" s="151"/>
    </row>
    <row r="119" spans="1:19" x14ac:dyDescent="0.15">
      <c r="A119" s="942"/>
      <c r="B119" s="944"/>
      <c r="C119" s="511" t="s">
        <v>395</v>
      </c>
      <c r="D119" s="320">
        <v>3</v>
      </c>
      <c r="E119" s="216"/>
      <c r="F119" s="134"/>
      <c r="G119" s="134"/>
      <c r="H119" s="134"/>
      <c r="I119" s="70">
        <f t="shared" si="12"/>
        <v>0</v>
      </c>
      <c r="J119" s="42">
        <f t="shared" si="12"/>
        <v>0</v>
      </c>
      <c r="K119" s="30">
        <v>2</v>
      </c>
      <c r="L119" s="55" t="s">
        <v>349</v>
      </c>
      <c r="M119" s="135">
        <v>4</v>
      </c>
      <c r="N119" s="136" t="s">
        <v>268</v>
      </c>
      <c r="O119" s="137" t="s">
        <v>269</v>
      </c>
      <c r="P119" s="56" t="s">
        <v>585</v>
      </c>
      <c r="Q119" s="44">
        <v>2</v>
      </c>
      <c r="R119" s="44">
        <v>2</v>
      </c>
      <c r="S119" s="119"/>
    </row>
    <row r="120" spans="1:19" x14ac:dyDescent="0.15">
      <c r="A120" s="942"/>
      <c r="B120" s="944"/>
      <c r="C120" s="511" t="s">
        <v>396</v>
      </c>
      <c r="D120" s="320">
        <v>2</v>
      </c>
      <c r="E120" s="216"/>
      <c r="F120" s="134"/>
      <c r="G120" s="134"/>
      <c r="H120" s="134"/>
      <c r="I120" s="70">
        <f t="shared" si="12"/>
        <v>0</v>
      </c>
      <c r="J120" s="42">
        <f t="shared" si="12"/>
        <v>0</v>
      </c>
      <c r="K120" s="156">
        <v>2</v>
      </c>
      <c r="L120" s="157" t="s">
        <v>349</v>
      </c>
      <c r="M120" s="184">
        <v>4</v>
      </c>
      <c r="N120" s="158" t="s">
        <v>268</v>
      </c>
      <c r="O120" s="159" t="s">
        <v>269</v>
      </c>
      <c r="P120" s="175" t="s">
        <v>585</v>
      </c>
      <c r="Q120" s="129">
        <v>2</v>
      </c>
      <c r="R120" s="129">
        <v>2</v>
      </c>
      <c r="S120" s="130"/>
    </row>
    <row r="121" spans="1:19" ht="12" thickBot="1" x14ac:dyDescent="0.2">
      <c r="A121" s="942"/>
      <c r="B121" s="944"/>
      <c r="C121" s="520" t="s">
        <v>397</v>
      </c>
      <c r="D121" s="451">
        <v>3</v>
      </c>
      <c r="E121" s="224"/>
      <c r="F121" s="143"/>
      <c r="G121" s="143"/>
      <c r="H121" s="143"/>
      <c r="I121" s="144">
        <f t="shared" si="12"/>
        <v>0</v>
      </c>
      <c r="J121" s="490">
        <f t="shared" si="12"/>
        <v>0</v>
      </c>
      <c r="K121" s="31">
        <v>2</v>
      </c>
      <c r="L121" s="53" t="s">
        <v>349</v>
      </c>
      <c r="M121" s="126">
        <v>4</v>
      </c>
      <c r="N121" s="127" t="s">
        <v>268</v>
      </c>
      <c r="O121" s="58" t="s">
        <v>269</v>
      </c>
      <c r="P121" s="51" t="s">
        <v>585</v>
      </c>
      <c r="Q121" s="14">
        <v>4</v>
      </c>
      <c r="R121" s="14">
        <v>3</v>
      </c>
      <c r="S121" s="179"/>
    </row>
    <row r="122" spans="1:19" ht="12" thickBot="1" x14ac:dyDescent="0.2">
      <c r="A122" s="968" t="s">
        <v>31</v>
      </c>
      <c r="B122" s="969"/>
      <c r="C122" s="969"/>
      <c r="D122" s="703"/>
      <c r="E122" s="675">
        <f>SUM(E6:E86,E91:E121)</f>
        <v>0</v>
      </c>
      <c r="F122" s="674">
        <f>SUM(F6:F86,F91:F121)</f>
        <v>0</v>
      </c>
      <c r="G122" s="674">
        <f>SUM(G6:G86,G91:G121)</f>
        <v>0</v>
      </c>
      <c r="H122" s="674">
        <f>SUM(H6:H86,H91:H121)</f>
        <v>0</v>
      </c>
      <c r="I122" s="674">
        <f>E122+G122</f>
        <v>0</v>
      </c>
      <c r="J122" s="676">
        <f>F122+H122</f>
        <v>0</v>
      </c>
      <c r="K122" s="7"/>
      <c r="L122" s="211"/>
      <c r="M122" s="211"/>
      <c r="N122" s="239"/>
      <c r="O122" s="172"/>
      <c r="P122" s="72"/>
    </row>
    <row r="123" spans="1:19" x14ac:dyDescent="0.15">
      <c r="A123" s="240"/>
      <c r="B123" s="240"/>
      <c r="C123" s="240"/>
      <c r="D123" s="241"/>
      <c r="N123" s="107"/>
    </row>
    <row r="124" spans="1:19" ht="14.25" customHeight="1" x14ac:dyDescent="0.15">
      <c r="A124" s="970" t="s">
        <v>32</v>
      </c>
      <c r="B124" s="970"/>
      <c r="C124" s="242"/>
      <c r="D124" s="394"/>
      <c r="F124" s="243"/>
      <c r="G124" s="243"/>
      <c r="H124" s="243"/>
      <c r="I124" s="243"/>
      <c r="J124" s="243"/>
      <c r="K124" s="461" t="s">
        <v>1354</v>
      </c>
      <c r="L124" s="7"/>
      <c r="M124" s="211"/>
      <c r="N124" s="212"/>
      <c r="O124" s="211"/>
      <c r="P124" s="172"/>
      <c r="Q124" s="72"/>
    </row>
    <row r="125" spans="1:19" x14ac:dyDescent="0.15">
      <c r="A125" s="792" t="s">
        <v>7</v>
      </c>
      <c r="B125" s="790" t="s">
        <v>8</v>
      </c>
      <c r="C125" s="791" t="s">
        <v>9</v>
      </c>
      <c r="D125" s="704" t="s">
        <v>10</v>
      </c>
      <c r="E125" s="930" t="s">
        <v>0</v>
      </c>
      <c r="F125" s="790"/>
      <c r="G125" s="790" t="s">
        <v>1</v>
      </c>
      <c r="H125" s="790"/>
      <c r="I125" s="790" t="s">
        <v>2</v>
      </c>
      <c r="J125" s="791"/>
      <c r="K125" s="964" t="s">
        <v>266</v>
      </c>
      <c r="L125" s="758" t="s">
        <v>99</v>
      </c>
      <c r="M125" s="758"/>
      <c r="N125" s="758" t="s">
        <v>100</v>
      </c>
      <c r="O125" s="758"/>
      <c r="P125" s="569" t="s">
        <v>101</v>
      </c>
      <c r="Q125" s="759" t="s">
        <v>1353</v>
      </c>
      <c r="R125" s="759"/>
      <c r="S125" s="569" t="s">
        <v>342</v>
      </c>
    </row>
    <row r="126" spans="1:19" ht="21" customHeight="1" x14ac:dyDescent="0.15">
      <c r="A126" s="793"/>
      <c r="B126" s="794"/>
      <c r="C126" s="948"/>
      <c r="D126" s="278" t="s">
        <v>343</v>
      </c>
      <c r="E126" s="244" t="s">
        <v>10</v>
      </c>
      <c r="F126" s="562" t="s">
        <v>4</v>
      </c>
      <c r="G126" s="562" t="s">
        <v>10</v>
      </c>
      <c r="H126" s="562" t="s">
        <v>4</v>
      </c>
      <c r="I126" s="562" t="s">
        <v>3</v>
      </c>
      <c r="J126" s="596" t="s">
        <v>4</v>
      </c>
      <c r="K126" s="965"/>
      <c r="L126" s="569" t="s">
        <v>102</v>
      </c>
      <c r="M126" s="569" t="s">
        <v>103</v>
      </c>
      <c r="N126" s="111" t="s">
        <v>1032</v>
      </c>
      <c r="O126" s="245" t="s">
        <v>104</v>
      </c>
      <c r="P126" s="246"/>
      <c r="Q126" s="631" t="s">
        <v>874</v>
      </c>
      <c r="R126" s="632" t="s">
        <v>12</v>
      </c>
      <c r="S126" s="246"/>
    </row>
    <row r="127" spans="1:19" ht="48.6" customHeight="1" x14ac:dyDescent="0.15">
      <c r="A127" s="908" t="s">
        <v>33</v>
      </c>
      <c r="B127" s="914" t="s">
        <v>137</v>
      </c>
      <c r="C127" s="510" t="s">
        <v>294</v>
      </c>
      <c r="D127" s="843">
        <v>28</v>
      </c>
      <c r="E127" s="215"/>
      <c r="F127" s="115"/>
      <c r="G127" s="115"/>
      <c r="H127" s="115"/>
      <c r="I127" s="69">
        <f t="shared" ref="I127:J180" si="17">E127+G127</f>
        <v>0</v>
      </c>
      <c r="J127" s="48">
        <f t="shared" si="17"/>
        <v>0</v>
      </c>
      <c r="K127" s="52" t="s">
        <v>398</v>
      </c>
      <c r="L127" s="52" t="s">
        <v>295</v>
      </c>
      <c r="M127" s="249">
        <v>4</v>
      </c>
      <c r="N127" s="176" t="s">
        <v>536</v>
      </c>
      <c r="O127" s="250" t="s">
        <v>1220</v>
      </c>
      <c r="P127" s="28" t="s">
        <v>296</v>
      </c>
      <c r="Q127" s="989">
        <v>43</v>
      </c>
      <c r="R127" s="989">
        <v>31</v>
      </c>
      <c r="S127" s="251"/>
    </row>
    <row r="128" spans="1:19" x14ac:dyDescent="0.15">
      <c r="A128" s="910"/>
      <c r="B128" s="929"/>
      <c r="C128" s="512" t="s">
        <v>643</v>
      </c>
      <c r="D128" s="844"/>
      <c r="E128" s="218"/>
      <c r="F128" s="177"/>
      <c r="G128" s="177"/>
      <c r="H128" s="177"/>
      <c r="I128" s="122">
        <f t="shared" si="17"/>
        <v>0</v>
      </c>
      <c r="J128" s="49">
        <f t="shared" si="17"/>
        <v>0</v>
      </c>
      <c r="K128" s="31" t="s">
        <v>398</v>
      </c>
      <c r="L128" s="53" t="s">
        <v>14</v>
      </c>
      <c r="M128" s="252">
        <v>4</v>
      </c>
      <c r="N128" s="178" t="s">
        <v>535</v>
      </c>
      <c r="O128" s="253" t="s">
        <v>1219</v>
      </c>
      <c r="P128" s="51" t="s">
        <v>297</v>
      </c>
      <c r="Q128" s="934"/>
      <c r="R128" s="934"/>
      <c r="S128" s="254"/>
    </row>
    <row r="129" spans="1:19" x14ac:dyDescent="0.15">
      <c r="A129" s="902" t="s">
        <v>399</v>
      </c>
      <c r="B129" s="905" t="s">
        <v>400</v>
      </c>
      <c r="C129" s="510" t="s">
        <v>1221</v>
      </c>
      <c r="D129" s="654">
        <v>2</v>
      </c>
      <c r="E129" s="216"/>
      <c r="F129" s="134"/>
      <c r="G129" s="134"/>
      <c r="H129" s="134"/>
      <c r="I129" s="70">
        <f t="shared" si="17"/>
        <v>0</v>
      </c>
      <c r="J129" s="42">
        <f t="shared" si="17"/>
        <v>0</v>
      </c>
      <c r="K129" s="29" t="s">
        <v>1357</v>
      </c>
      <c r="L129" s="139" t="s">
        <v>1064</v>
      </c>
      <c r="M129" s="255">
        <v>4.3</v>
      </c>
      <c r="N129" s="141" t="s">
        <v>268</v>
      </c>
      <c r="O129" s="256" t="s">
        <v>1066</v>
      </c>
      <c r="P129" s="85" t="s">
        <v>125</v>
      </c>
      <c r="Q129" s="257">
        <v>2</v>
      </c>
      <c r="R129" s="612">
        <v>2</v>
      </c>
      <c r="S129" s="258"/>
    </row>
    <row r="130" spans="1:19" x14ac:dyDescent="0.15">
      <c r="A130" s="903"/>
      <c r="B130" s="906"/>
      <c r="C130" s="511" t="s">
        <v>1222</v>
      </c>
      <c r="D130" s="320">
        <v>2</v>
      </c>
      <c r="E130" s="216"/>
      <c r="F130" s="134"/>
      <c r="G130" s="134"/>
      <c r="H130" s="134"/>
      <c r="I130" s="70">
        <f t="shared" si="17"/>
        <v>0</v>
      </c>
      <c r="J130" s="42">
        <f t="shared" si="17"/>
        <v>0</v>
      </c>
      <c r="K130" s="30" t="s">
        <v>1357</v>
      </c>
      <c r="L130" s="55" t="s">
        <v>1225</v>
      </c>
      <c r="M130" s="259">
        <v>4.3</v>
      </c>
      <c r="N130" s="136" t="s">
        <v>105</v>
      </c>
      <c r="O130" s="170" t="s">
        <v>1066</v>
      </c>
      <c r="P130" s="56" t="s">
        <v>125</v>
      </c>
      <c r="Q130" s="260">
        <v>2</v>
      </c>
      <c r="R130" s="260">
        <v>2</v>
      </c>
      <c r="S130" s="261"/>
    </row>
    <row r="131" spans="1:19" ht="13.5" customHeight="1" x14ac:dyDescent="0.15">
      <c r="A131" s="903"/>
      <c r="B131" s="906"/>
      <c r="C131" s="511" t="s">
        <v>1223</v>
      </c>
      <c r="D131" s="320">
        <v>2</v>
      </c>
      <c r="E131" s="216"/>
      <c r="F131" s="134"/>
      <c r="G131" s="134"/>
      <c r="H131" s="134"/>
      <c r="I131" s="70">
        <f t="shared" si="17"/>
        <v>0</v>
      </c>
      <c r="J131" s="42">
        <f t="shared" si="17"/>
        <v>0</v>
      </c>
      <c r="K131" s="30" t="s">
        <v>1357</v>
      </c>
      <c r="L131" s="55" t="s">
        <v>1225</v>
      </c>
      <c r="M131" s="259">
        <v>4.3</v>
      </c>
      <c r="N131" s="136" t="s">
        <v>105</v>
      </c>
      <c r="O131" s="170" t="s">
        <v>1066</v>
      </c>
      <c r="P131" s="56" t="s">
        <v>125</v>
      </c>
      <c r="Q131" s="260">
        <v>1</v>
      </c>
      <c r="R131" s="260">
        <v>1</v>
      </c>
      <c r="S131" s="261"/>
    </row>
    <row r="132" spans="1:19" ht="13.5" customHeight="1" x14ac:dyDescent="0.15">
      <c r="A132" s="903"/>
      <c r="B132" s="906"/>
      <c r="C132" s="931" t="s">
        <v>1224</v>
      </c>
      <c r="D132" s="320">
        <v>5</v>
      </c>
      <c r="E132" s="216"/>
      <c r="F132" s="134"/>
      <c r="G132" s="134"/>
      <c r="H132" s="134"/>
      <c r="I132" s="70">
        <f t="shared" si="17"/>
        <v>0</v>
      </c>
      <c r="J132" s="42">
        <f t="shared" si="17"/>
        <v>0</v>
      </c>
      <c r="K132" s="30" t="s">
        <v>1357</v>
      </c>
      <c r="L132" s="55" t="s">
        <v>1065</v>
      </c>
      <c r="M132" s="259">
        <v>4.3</v>
      </c>
      <c r="N132" s="136" t="s">
        <v>105</v>
      </c>
      <c r="O132" s="170" t="s">
        <v>1066</v>
      </c>
      <c r="P132" s="56" t="s">
        <v>648</v>
      </c>
      <c r="Q132" s="933">
        <v>18</v>
      </c>
      <c r="R132" s="933">
        <v>13</v>
      </c>
      <c r="S132" s="987" t="s">
        <v>958</v>
      </c>
    </row>
    <row r="133" spans="1:19" x14ac:dyDescent="0.15">
      <c r="A133" s="903"/>
      <c r="B133" s="906"/>
      <c r="C133" s="932"/>
      <c r="D133" s="323">
        <v>5</v>
      </c>
      <c r="E133" s="218"/>
      <c r="F133" s="177"/>
      <c r="G133" s="177"/>
      <c r="H133" s="177"/>
      <c r="I133" s="122">
        <f t="shared" si="17"/>
        <v>0</v>
      </c>
      <c r="J133" s="49">
        <f t="shared" si="17"/>
        <v>0</v>
      </c>
      <c r="K133" s="31" t="s">
        <v>1357</v>
      </c>
      <c r="L133" s="55" t="s">
        <v>1065</v>
      </c>
      <c r="M133" s="259">
        <v>4.3</v>
      </c>
      <c r="N133" s="127" t="s">
        <v>105</v>
      </c>
      <c r="O133" s="253" t="s">
        <v>1066</v>
      </c>
      <c r="P133" s="51" t="s">
        <v>649</v>
      </c>
      <c r="Q133" s="934"/>
      <c r="R133" s="934"/>
      <c r="S133" s="988"/>
    </row>
    <row r="134" spans="1:19" ht="22.5" x14ac:dyDescent="0.15">
      <c r="A134" s="431" t="s">
        <v>35</v>
      </c>
      <c r="B134" s="432" t="s">
        <v>36</v>
      </c>
      <c r="C134" s="521" t="s">
        <v>641</v>
      </c>
      <c r="D134" s="4">
        <v>50</v>
      </c>
      <c r="E134" s="263"/>
      <c r="F134" s="149"/>
      <c r="G134" s="149"/>
      <c r="H134" s="149"/>
      <c r="I134" s="148">
        <f t="shared" si="17"/>
        <v>0</v>
      </c>
      <c r="J134" s="54">
        <f t="shared" si="17"/>
        <v>0</v>
      </c>
      <c r="K134" s="5" t="s">
        <v>1357</v>
      </c>
      <c r="L134" s="2" t="s">
        <v>14</v>
      </c>
      <c r="M134" s="264" t="s">
        <v>359</v>
      </c>
      <c r="N134" s="15" t="s">
        <v>268</v>
      </c>
      <c r="O134" s="265" t="s">
        <v>1227</v>
      </c>
      <c r="P134" s="266" t="s">
        <v>1051</v>
      </c>
      <c r="Q134" s="246">
        <v>102</v>
      </c>
      <c r="R134" s="246">
        <v>51</v>
      </c>
      <c r="S134" s="267"/>
    </row>
    <row r="135" spans="1:19" x14ac:dyDescent="0.15">
      <c r="A135" s="431" t="s">
        <v>401</v>
      </c>
      <c r="B135" s="439" t="s">
        <v>517</v>
      </c>
      <c r="C135" s="519" t="s">
        <v>1226</v>
      </c>
      <c r="D135" s="6">
        <v>7</v>
      </c>
      <c r="E135" s="263"/>
      <c r="F135" s="149"/>
      <c r="G135" s="149"/>
      <c r="H135" s="149"/>
      <c r="I135" s="148">
        <f t="shared" si="17"/>
        <v>0</v>
      </c>
      <c r="J135" s="54">
        <f t="shared" si="17"/>
        <v>0</v>
      </c>
      <c r="K135" s="5" t="s">
        <v>15</v>
      </c>
      <c r="L135" s="5" t="s">
        <v>14</v>
      </c>
      <c r="M135" s="268" t="s">
        <v>359</v>
      </c>
      <c r="N135" s="269" t="s">
        <v>1228</v>
      </c>
      <c r="O135" s="61" t="s">
        <v>1068</v>
      </c>
      <c r="P135" s="6" t="s">
        <v>1218</v>
      </c>
      <c r="Q135" s="246">
        <v>9</v>
      </c>
      <c r="R135" s="246">
        <v>8</v>
      </c>
      <c r="S135" s="270"/>
    </row>
    <row r="136" spans="1:19" x14ac:dyDescent="0.15">
      <c r="A136" s="431" t="s">
        <v>893</v>
      </c>
      <c r="B136" s="439" t="s">
        <v>122</v>
      </c>
      <c r="C136" s="519" t="s">
        <v>118</v>
      </c>
      <c r="D136" s="6">
        <v>10</v>
      </c>
      <c r="E136" s="263"/>
      <c r="F136" s="149"/>
      <c r="G136" s="149"/>
      <c r="H136" s="149"/>
      <c r="I136" s="148">
        <f t="shared" si="17"/>
        <v>0</v>
      </c>
      <c r="J136" s="54">
        <f t="shared" si="17"/>
        <v>0</v>
      </c>
      <c r="K136" s="5" t="s">
        <v>15</v>
      </c>
      <c r="L136" s="5" t="s">
        <v>14</v>
      </c>
      <c r="M136" s="268">
        <v>3.8</v>
      </c>
      <c r="N136" s="269" t="s">
        <v>268</v>
      </c>
      <c r="O136" s="265" t="s">
        <v>894</v>
      </c>
      <c r="P136" s="6" t="s">
        <v>585</v>
      </c>
      <c r="Q136" s="246">
        <v>59</v>
      </c>
      <c r="R136" s="246">
        <v>10</v>
      </c>
      <c r="S136" s="270"/>
    </row>
    <row r="137" spans="1:19" ht="22.5" customHeight="1" x14ac:dyDescent="0.15">
      <c r="A137" s="431" t="s">
        <v>139</v>
      </c>
      <c r="B137" s="432" t="s">
        <v>13</v>
      </c>
      <c r="C137" s="522" t="s">
        <v>402</v>
      </c>
      <c r="D137" s="4">
        <v>2</v>
      </c>
      <c r="E137" s="263"/>
      <c r="F137" s="149"/>
      <c r="G137" s="149"/>
      <c r="H137" s="149"/>
      <c r="I137" s="148">
        <f t="shared" si="17"/>
        <v>0</v>
      </c>
      <c r="J137" s="54">
        <f t="shared" si="17"/>
        <v>0</v>
      </c>
      <c r="K137" s="5">
        <v>6</v>
      </c>
      <c r="L137" s="2" t="s">
        <v>300</v>
      </c>
      <c r="M137" s="264" t="s">
        <v>15</v>
      </c>
      <c r="N137" s="15" t="s">
        <v>268</v>
      </c>
      <c r="O137" s="265" t="s">
        <v>301</v>
      </c>
      <c r="P137" s="6" t="s">
        <v>647</v>
      </c>
      <c r="Q137" s="246">
        <v>23</v>
      </c>
      <c r="R137" s="246">
        <v>11</v>
      </c>
      <c r="S137" s="637" t="s">
        <v>959</v>
      </c>
    </row>
    <row r="138" spans="1:19" ht="22.5" x14ac:dyDescent="0.15">
      <c r="A138" s="913" t="s">
        <v>403</v>
      </c>
      <c r="B138" s="916" t="s">
        <v>404</v>
      </c>
      <c r="C138" s="523" t="s">
        <v>650</v>
      </c>
      <c r="D138" s="654">
        <v>2</v>
      </c>
      <c r="E138" s="271"/>
      <c r="F138" s="123"/>
      <c r="G138" s="123"/>
      <c r="H138" s="123"/>
      <c r="I138" s="124">
        <f t="shared" si="17"/>
        <v>0</v>
      </c>
      <c r="J138" s="125">
        <f t="shared" si="17"/>
        <v>0</v>
      </c>
      <c r="K138" s="29" t="s">
        <v>15</v>
      </c>
      <c r="L138" s="139" t="s">
        <v>279</v>
      </c>
      <c r="M138" s="272">
        <v>3.5</v>
      </c>
      <c r="N138" s="141" t="s">
        <v>268</v>
      </c>
      <c r="O138" s="273" t="s">
        <v>537</v>
      </c>
      <c r="P138" s="73" t="s">
        <v>647</v>
      </c>
      <c r="Q138" s="257">
        <v>1</v>
      </c>
      <c r="R138" s="257">
        <v>0</v>
      </c>
      <c r="S138" s="257"/>
    </row>
    <row r="139" spans="1:19" ht="22.5" x14ac:dyDescent="0.15">
      <c r="A139" s="926"/>
      <c r="B139" s="927"/>
      <c r="C139" s="594" t="s">
        <v>651</v>
      </c>
      <c r="D139" s="320">
        <v>2</v>
      </c>
      <c r="E139" s="216"/>
      <c r="F139" s="134"/>
      <c r="G139" s="134"/>
      <c r="H139" s="134"/>
      <c r="I139" s="70">
        <f t="shared" si="17"/>
        <v>0</v>
      </c>
      <c r="J139" s="42">
        <f t="shared" si="17"/>
        <v>0</v>
      </c>
      <c r="K139" s="30" t="s">
        <v>15</v>
      </c>
      <c r="L139" s="55" t="s">
        <v>279</v>
      </c>
      <c r="M139" s="262">
        <v>3.5</v>
      </c>
      <c r="N139" s="136" t="s">
        <v>268</v>
      </c>
      <c r="O139" s="274" t="s">
        <v>537</v>
      </c>
      <c r="P139" s="56" t="s">
        <v>647</v>
      </c>
      <c r="Q139" s="260">
        <v>1</v>
      </c>
      <c r="R139" s="459">
        <v>0</v>
      </c>
      <c r="S139" s="261"/>
    </row>
    <row r="140" spans="1:19" ht="22.5" x14ac:dyDescent="0.15">
      <c r="A140" s="923"/>
      <c r="B140" s="928"/>
      <c r="C140" s="595" t="s">
        <v>652</v>
      </c>
      <c r="D140" s="323">
        <v>2</v>
      </c>
      <c r="E140" s="218"/>
      <c r="F140" s="177"/>
      <c r="G140" s="177"/>
      <c r="H140" s="177"/>
      <c r="I140" s="122">
        <f t="shared" si="17"/>
        <v>0</v>
      </c>
      <c r="J140" s="49">
        <f t="shared" si="17"/>
        <v>0</v>
      </c>
      <c r="K140" s="31" t="s">
        <v>15</v>
      </c>
      <c r="L140" s="53" t="s">
        <v>279</v>
      </c>
      <c r="M140" s="252">
        <v>3.5</v>
      </c>
      <c r="N140" s="127" t="s">
        <v>268</v>
      </c>
      <c r="O140" s="276" t="s">
        <v>537</v>
      </c>
      <c r="P140" s="73" t="s">
        <v>647</v>
      </c>
      <c r="Q140" s="277">
        <v>1</v>
      </c>
      <c r="R140" s="613">
        <v>0</v>
      </c>
      <c r="S140" s="277"/>
    </row>
    <row r="141" spans="1:19" x14ac:dyDescent="0.15">
      <c r="A141" s="908" t="s">
        <v>88</v>
      </c>
      <c r="B141" s="914" t="s">
        <v>61</v>
      </c>
      <c r="C141" s="510" t="s">
        <v>61</v>
      </c>
      <c r="D141" s="455">
        <v>11</v>
      </c>
      <c r="E141" s="215"/>
      <c r="F141" s="115"/>
      <c r="G141" s="115"/>
      <c r="H141" s="115"/>
      <c r="I141" s="69">
        <f t="shared" si="17"/>
        <v>0</v>
      </c>
      <c r="J141" s="48">
        <f t="shared" si="17"/>
        <v>0</v>
      </c>
      <c r="K141" s="27" t="s">
        <v>654</v>
      </c>
      <c r="L141" s="52" t="s">
        <v>264</v>
      </c>
      <c r="M141" s="279" t="s">
        <v>302</v>
      </c>
      <c r="N141" s="116" t="s">
        <v>268</v>
      </c>
      <c r="O141" s="280" t="s">
        <v>269</v>
      </c>
      <c r="P141" s="28" t="s">
        <v>125</v>
      </c>
      <c r="Q141" s="257">
        <v>14</v>
      </c>
      <c r="R141" s="257">
        <v>11</v>
      </c>
      <c r="S141" s="257"/>
    </row>
    <row r="142" spans="1:19" x14ac:dyDescent="0.15">
      <c r="A142" s="910"/>
      <c r="B142" s="929"/>
      <c r="C142" s="523" t="s">
        <v>1229</v>
      </c>
      <c r="D142" s="654">
        <v>7</v>
      </c>
      <c r="E142" s="271"/>
      <c r="F142" s="123"/>
      <c r="G142" s="123"/>
      <c r="H142" s="123"/>
      <c r="I142" s="124">
        <f t="shared" si="17"/>
        <v>0</v>
      </c>
      <c r="J142" s="125">
        <f t="shared" si="17"/>
        <v>0</v>
      </c>
      <c r="K142" s="29" t="s">
        <v>654</v>
      </c>
      <c r="L142" s="139" t="s">
        <v>264</v>
      </c>
      <c r="M142" s="272" t="s">
        <v>302</v>
      </c>
      <c r="N142" s="141" t="s">
        <v>268</v>
      </c>
      <c r="O142" s="256" t="s">
        <v>269</v>
      </c>
      <c r="P142" s="85" t="s">
        <v>655</v>
      </c>
      <c r="Q142" s="277">
        <v>14</v>
      </c>
      <c r="R142" s="277">
        <v>10</v>
      </c>
      <c r="S142" s="277"/>
    </row>
    <row r="143" spans="1:19" x14ac:dyDescent="0.15">
      <c r="A143" s="908" t="s">
        <v>405</v>
      </c>
      <c r="B143" s="914" t="s">
        <v>406</v>
      </c>
      <c r="C143" s="524" t="s">
        <v>407</v>
      </c>
      <c r="D143" s="455">
        <v>5</v>
      </c>
      <c r="E143" s="215"/>
      <c r="F143" s="115"/>
      <c r="G143" s="115"/>
      <c r="H143" s="115"/>
      <c r="I143" s="69">
        <f t="shared" si="17"/>
        <v>0</v>
      </c>
      <c r="J143" s="48">
        <f t="shared" si="17"/>
        <v>0</v>
      </c>
      <c r="K143" s="281">
        <v>1</v>
      </c>
      <c r="L143" s="52" t="s">
        <v>264</v>
      </c>
      <c r="M143" s="249" t="s">
        <v>408</v>
      </c>
      <c r="N143" s="116" t="s">
        <v>268</v>
      </c>
      <c r="O143" s="250" t="s">
        <v>1069</v>
      </c>
      <c r="P143" s="13" t="s">
        <v>138</v>
      </c>
      <c r="Q143" s="257">
        <v>20</v>
      </c>
      <c r="R143" s="257">
        <v>7</v>
      </c>
      <c r="S143" s="257"/>
    </row>
    <row r="144" spans="1:19" x14ac:dyDescent="0.15">
      <c r="A144" s="909"/>
      <c r="B144" s="915"/>
      <c r="C144" s="525" t="s">
        <v>409</v>
      </c>
      <c r="D144" s="451">
        <v>5</v>
      </c>
      <c r="E144" s="224"/>
      <c r="F144" s="143"/>
      <c r="G144" s="143"/>
      <c r="H144" s="143"/>
      <c r="I144" s="144">
        <f t="shared" si="17"/>
        <v>0</v>
      </c>
      <c r="J144" s="174">
        <f t="shared" si="17"/>
        <v>0</v>
      </c>
      <c r="K144" s="156">
        <v>1</v>
      </c>
      <c r="L144" s="157" t="s">
        <v>264</v>
      </c>
      <c r="M144" s="282" t="s">
        <v>408</v>
      </c>
      <c r="N144" s="158" t="s">
        <v>268</v>
      </c>
      <c r="O144" s="172" t="s">
        <v>1069</v>
      </c>
      <c r="P144" s="129" t="s">
        <v>138</v>
      </c>
      <c r="Q144" s="283">
        <v>20</v>
      </c>
      <c r="R144" s="283">
        <v>4</v>
      </c>
      <c r="S144" s="283"/>
    </row>
    <row r="145" spans="1:20" x14ac:dyDescent="0.15">
      <c r="A145" s="910"/>
      <c r="B145" s="929"/>
      <c r="C145" s="595" t="s">
        <v>113</v>
      </c>
      <c r="D145" s="323">
        <v>4</v>
      </c>
      <c r="E145" s="218"/>
      <c r="F145" s="177"/>
      <c r="G145" s="177"/>
      <c r="H145" s="177"/>
      <c r="I145" s="122">
        <f t="shared" si="17"/>
        <v>0</v>
      </c>
      <c r="J145" s="49">
        <f t="shared" si="17"/>
        <v>0</v>
      </c>
      <c r="K145" s="31">
        <v>1</v>
      </c>
      <c r="L145" s="53" t="s">
        <v>14</v>
      </c>
      <c r="M145" s="252" t="s">
        <v>408</v>
      </c>
      <c r="N145" s="127" t="s">
        <v>268</v>
      </c>
      <c r="O145" s="253" t="s">
        <v>1069</v>
      </c>
      <c r="P145" s="14" t="s">
        <v>138</v>
      </c>
      <c r="Q145" s="277">
        <v>3</v>
      </c>
      <c r="R145" s="277">
        <v>2</v>
      </c>
      <c r="S145" s="277"/>
    </row>
    <row r="146" spans="1:20" x14ac:dyDescent="0.15">
      <c r="A146" s="908" t="s">
        <v>89</v>
      </c>
      <c r="B146" s="914" t="s">
        <v>90</v>
      </c>
      <c r="C146" s="523" t="s">
        <v>656</v>
      </c>
      <c r="D146" s="654">
        <v>6</v>
      </c>
      <c r="E146" s="271"/>
      <c r="F146" s="123"/>
      <c r="G146" s="123"/>
      <c r="H146" s="123"/>
      <c r="I146" s="124">
        <f t="shared" si="17"/>
        <v>0</v>
      </c>
      <c r="J146" s="125">
        <f t="shared" si="17"/>
        <v>0</v>
      </c>
      <c r="K146" s="29">
        <v>2</v>
      </c>
      <c r="L146" s="139" t="s">
        <v>264</v>
      </c>
      <c r="M146" s="255" t="s">
        <v>15</v>
      </c>
      <c r="N146" s="142" t="s">
        <v>369</v>
      </c>
      <c r="O146" s="256" t="s">
        <v>1052</v>
      </c>
      <c r="P146" s="118" t="s">
        <v>1070</v>
      </c>
      <c r="Q146" s="257">
        <v>10</v>
      </c>
      <c r="R146" s="257">
        <v>6</v>
      </c>
      <c r="S146" s="257"/>
    </row>
    <row r="147" spans="1:20" x14ac:dyDescent="0.15">
      <c r="A147" s="909"/>
      <c r="B147" s="915"/>
      <c r="C147" s="511" t="s">
        <v>657</v>
      </c>
      <c r="D147" s="320">
        <v>12</v>
      </c>
      <c r="E147" s="216"/>
      <c r="F147" s="134"/>
      <c r="G147" s="134"/>
      <c r="H147" s="134"/>
      <c r="I147" s="70">
        <f t="shared" si="17"/>
        <v>0</v>
      </c>
      <c r="J147" s="42">
        <f t="shared" si="17"/>
        <v>0</v>
      </c>
      <c r="K147" s="30">
        <v>2</v>
      </c>
      <c r="L147" s="55" t="s">
        <v>264</v>
      </c>
      <c r="M147" s="259" t="s">
        <v>15</v>
      </c>
      <c r="N147" s="169" t="s">
        <v>1230</v>
      </c>
      <c r="O147" s="170" t="s">
        <v>1052</v>
      </c>
      <c r="P147" s="44" t="s">
        <v>1070</v>
      </c>
      <c r="Q147" s="260">
        <v>12</v>
      </c>
      <c r="R147" s="260">
        <v>10</v>
      </c>
      <c r="S147" s="260"/>
    </row>
    <row r="148" spans="1:20" x14ac:dyDescent="0.15">
      <c r="A148" s="909"/>
      <c r="B148" s="915"/>
      <c r="C148" s="511" t="s">
        <v>658</v>
      </c>
      <c r="D148" s="320">
        <v>8</v>
      </c>
      <c r="E148" s="216"/>
      <c r="F148" s="134"/>
      <c r="G148" s="134"/>
      <c r="H148" s="134"/>
      <c r="I148" s="70">
        <f t="shared" si="17"/>
        <v>0</v>
      </c>
      <c r="J148" s="42">
        <f t="shared" si="17"/>
        <v>0</v>
      </c>
      <c r="K148" s="30">
        <v>2</v>
      </c>
      <c r="L148" s="55" t="s">
        <v>264</v>
      </c>
      <c r="M148" s="259" t="s">
        <v>15</v>
      </c>
      <c r="N148" s="169" t="s">
        <v>536</v>
      </c>
      <c r="O148" s="170" t="s">
        <v>1052</v>
      </c>
      <c r="P148" s="44" t="s">
        <v>410</v>
      </c>
      <c r="Q148" s="260">
        <v>8</v>
      </c>
      <c r="R148" s="260">
        <v>4</v>
      </c>
      <c r="S148" s="260"/>
    </row>
    <row r="149" spans="1:20" x14ac:dyDescent="0.15">
      <c r="A149" s="909"/>
      <c r="B149" s="915"/>
      <c r="C149" s="520" t="s">
        <v>659</v>
      </c>
      <c r="D149" s="451">
        <v>10</v>
      </c>
      <c r="E149" s="224"/>
      <c r="F149" s="143"/>
      <c r="G149" s="143"/>
      <c r="H149" s="143"/>
      <c r="I149" s="144">
        <f t="shared" si="17"/>
        <v>0</v>
      </c>
      <c r="J149" s="174">
        <f t="shared" si="17"/>
        <v>0</v>
      </c>
      <c r="K149" s="156">
        <v>2</v>
      </c>
      <c r="L149" s="157" t="s">
        <v>264</v>
      </c>
      <c r="M149" s="638" t="s">
        <v>15</v>
      </c>
      <c r="N149" s="200" t="s">
        <v>369</v>
      </c>
      <c r="O149" s="292" t="s">
        <v>1052</v>
      </c>
      <c r="P149" s="129" t="s">
        <v>1070</v>
      </c>
      <c r="Q149" s="283">
        <v>13</v>
      </c>
      <c r="R149" s="283">
        <v>10</v>
      </c>
      <c r="S149" s="283"/>
    </row>
    <row r="150" spans="1:20" x14ac:dyDescent="0.15">
      <c r="A150" s="909"/>
      <c r="B150" s="915"/>
      <c r="C150" s="511" t="s">
        <v>660</v>
      </c>
      <c r="D150" s="320">
        <v>3</v>
      </c>
      <c r="E150" s="216"/>
      <c r="F150" s="134"/>
      <c r="G150" s="134"/>
      <c r="H150" s="134"/>
      <c r="I150" s="70">
        <f t="shared" si="17"/>
        <v>0</v>
      </c>
      <c r="J150" s="42">
        <f t="shared" si="17"/>
        <v>0</v>
      </c>
      <c r="K150" s="30">
        <v>2</v>
      </c>
      <c r="L150" s="55" t="s">
        <v>97</v>
      </c>
      <c r="M150" s="259" t="s">
        <v>95</v>
      </c>
      <c r="N150" s="169" t="s">
        <v>369</v>
      </c>
      <c r="O150" s="170" t="s">
        <v>1052</v>
      </c>
      <c r="P150" s="44" t="s">
        <v>1072</v>
      </c>
      <c r="Q150" s="260">
        <v>9</v>
      </c>
      <c r="R150" s="260">
        <v>3</v>
      </c>
      <c r="S150" s="260"/>
      <c r="T150" s="389"/>
    </row>
    <row r="151" spans="1:20" ht="12.75" customHeight="1" x14ac:dyDescent="0.15">
      <c r="A151" s="909"/>
      <c r="B151" s="915"/>
      <c r="C151" s="511" t="s">
        <v>661</v>
      </c>
      <c r="D151" s="320">
        <v>4</v>
      </c>
      <c r="E151" s="216"/>
      <c r="F151" s="134"/>
      <c r="G151" s="134"/>
      <c r="H151" s="134"/>
      <c r="I151" s="70">
        <f t="shared" si="17"/>
        <v>0</v>
      </c>
      <c r="J151" s="42">
        <f t="shared" si="17"/>
        <v>0</v>
      </c>
      <c r="K151" s="30">
        <v>2</v>
      </c>
      <c r="L151" s="55" t="s">
        <v>97</v>
      </c>
      <c r="M151" s="259" t="s">
        <v>95</v>
      </c>
      <c r="N151" s="169" t="s">
        <v>535</v>
      </c>
      <c r="O151" s="170" t="s">
        <v>1052</v>
      </c>
      <c r="P151" s="44" t="s">
        <v>1072</v>
      </c>
      <c r="Q151" s="260">
        <v>6</v>
      </c>
      <c r="R151" s="260">
        <v>6</v>
      </c>
      <c r="S151" s="260"/>
      <c r="T151" s="389"/>
    </row>
    <row r="152" spans="1:20" ht="12.75" customHeight="1" x14ac:dyDescent="0.15">
      <c r="A152" s="910"/>
      <c r="B152" s="929"/>
      <c r="C152" s="514" t="s">
        <v>662</v>
      </c>
      <c r="D152" s="495" t="s">
        <v>124</v>
      </c>
      <c r="E152" s="271"/>
      <c r="F152" s="123"/>
      <c r="G152" s="123"/>
      <c r="H152" s="123"/>
      <c r="I152" s="124">
        <f t="shared" si="17"/>
        <v>0</v>
      </c>
      <c r="J152" s="125">
        <f t="shared" si="17"/>
        <v>0</v>
      </c>
      <c r="K152" s="40">
        <v>2</v>
      </c>
      <c r="L152" s="167" t="s">
        <v>97</v>
      </c>
      <c r="M152" s="211" t="s">
        <v>95</v>
      </c>
      <c r="N152" s="171" t="s">
        <v>268</v>
      </c>
      <c r="O152" s="172" t="s">
        <v>663</v>
      </c>
      <c r="P152" s="41" t="s">
        <v>125</v>
      </c>
      <c r="Q152" s="284">
        <v>9</v>
      </c>
      <c r="R152" s="284">
        <v>1</v>
      </c>
      <c r="S152" s="284"/>
      <c r="T152" s="389"/>
    </row>
    <row r="153" spans="1:20" ht="12.75" customHeight="1" x14ac:dyDescent="0.15">
      <c r="A153" s="908" t="s">
        <v>91</v>
      </c>
      <c r="B153" s="914" t="s">
        <v>347</v>
      </c>
      <c r="C153" s="526" t="s">
        <v>411</v>
      </c>
      <c r="D153" s="541">
        <v>9</v>
      </c>
      <c r="E153" s="215"/>
      <c r="F153" s="115"/>
      <c r="G153" s="115"/>
      <c r="H153" s="115"/>
      <c r="I153" s="69">
        <f t="shared" si="17"/>
        <v>0</v>
      </c>
      <c r="J153" s="48">
        <f t="shared" si="17"/>
        <v>0</v>
      </c>
      <c r="K153" s="27">
        <v>2</v>
      </c>
      <c r="L153" s="52" t="s">
        <v>264</v>
      </c>
      <c r="M153" s="286" t="s">
        <v>15</v>
      </c>
      <c r="N153" s="116" t="s">
        <v>105</v>
      </c>
      <c r="O153" s="250" t="s">
        <v>37</v>
      </c>
      <c r="P153" s="13" t="s">
        <v>1073</v>
      </c>
      <c r="Q153" s="287">
        <v>35</v>
      </c>
      <c r="R153" s="287">
        <v>10</v>
      </c>
      <c r="S153" s="287"/>
    </row>
    <row r="154" spans="1:20" ht="12.75" customHeight="1" x14ac:dyDescent="0.15">
      <c r="A154" s="918"/>
      <c r="B154" s="920"/>
      <c r="C154" s="511" t="s">
        <v>412</v>
      </c>
      <c r="D154" s="320">
        <v>15</v>
      </c>
      <c r="E154" s="216"/>
      <c r="F154" s="134"/>
      <c r="G154" s="134"/>
      <c r="H154" s="134"/>
      <c r="I154" s="70">
        <f t="shared" si="17"/>
        <v>0</v>
      </c>
      <c r="J154" s="42">
        <f t="shared" si="17"/>
        <v>0</v>
      </c>
      <c r="K154" s="30">
        <v>2</v>
      </c>
      <c r="L154" s="55" t="s">
        <v>97</v>
      </c>
      <c r="M154" s="259" t="s">
        <v>15</v>
      </c>
      <c r="N154" s="136" t="s">
        <v>268</v>
      </c>
      <c r="O154" s="256" t="s">
        <v>37</v>
      </c>
      <c r="P154" s="56" t="s">
        <v>664</v>
      </c>
      <c r="Q154" s="260">
        <v>47</v>
      </c>
      <c r="R154" s="260">
        <v>15</v>
      </c>
      <c r="S154" s="260"/>
    </row>
    <row r="155" spans="1:20" ht="12.75" customHeight="1" x14ac:dyDescent="0.15">
      <c r="A155" s="918"/>
      <c r="B155" s="920"/>
      <c r="C155" s="523" t="s">
        <v>867</v>
      </c>
      <c r="D155" s="654">
        <v>7</v>
      </c>
      <c r="E155" s="216"/>
      <c r="F155" s="134"/>
      <c r="G155" s="134"/>
      <c r="H155" s="134"/>
      <c r="I155" s="70">
        <f t="shared" si="17"/>
        <v>0</v>
      </c>
      <c r="J155" s="42">
        <f t="shared" si="17"/>
        <v>0</v>
      </c>
      <c r="K155" s="30">
        <v>2</v>
      </c>
      <c r="L155" s="55" t="s">
        <v>264</v>
      </c>
      <c r="M155" s="259" t="s">
        <v>15</v>
      </c>
      <c r="N155" s="136" t="s">
        <v>268</v>
      </c>
      <c r="O155" s="170" t="s">
        <v>269</v>
      </c>
      <c r="P155" s="56" t="s">
        <v>665</v>
      </c>
      <c r="Q155" s="260">
        <v>20</v>
      </c>
      <c r="R155" s="260">
        <v>7</v>
      </c>
      <c r="S155" s="260"/>
    </row>
    <row r="156" spans="1:20" ht="12.75" customHeight="1" x14ac:dyDescent="0.15">
      <c r="A156" s="918"/>
      <c r="B156" s="920"/>
      <c r="C156" s="514" t="s">
        <v>413</v>
      </c>
      <c r="D156" s="495">
        <v>8</v>
      </c>
      <c r="E156" s="216"/>
      <c r="F156" s="134"/>
      <c r="G156" s="134"/>
      <c r="H156" s="134"/>
      <c r="I156" s="70">
        <f t="shared" si="17"/>
        <v>0</v>
      </c>
      <c r="J156" s="42">
        <f t="shared" si="17"/>
        <v>0</v>
      </c>
      <c r="K156" s="30">
        <v>2</v>
      </c>
      <c r="L156" s="55" t="s">
        <v>264</v>
      </c>
      <c r="M156" s="259" t="s">
        <v>15</v>
      </c>
      <c r="N156" s="136" t="s">
        <v>268</v>
      </c>
      <c r="O156" s="170" t="s">
        <v>644</v>
      </c>
      <c r="P156" s="56" t="s">
        <v>666</v>
      </c>
      <c r="Q156" s="260">
        <v>18</v>
      </c>
      <c r="R156" s="260">
        <v>8</v>
      </c>
      <c r="S156" s="260"/>
    </row>
    <row r="157" spans="1:20" x14ac:dyDescent="0.15">
      <c r="A157" s="918"/>
      <c r="B157" s="920"/>
      <c r="C157" s="511" t="s">
        <v>414</v>
      </c>
      <c r="D157" s="320">
        <v>13</v>
      </c>
      <c r="E157" s="216"/>
      <c r="F157" s="134"/>
      <c r="G157" s="134"/>
      <c r="H157" s="134"/>
      <c r="I157" s="70">
        <f t="shared" si="17"/>
        <v>0</v>
      </c>
      <c r="J157" s="42">
        <f t="shared" si="17"/>
        <v>0</v>
      </c>
      <c r="K157" s="30">
        <v>2</v>
      </c>
      <c r="L157" s="55" t="s">
        <v>264</v>
      </c>
      <c r="M157" s="259" t="s">
        <v>15</v>
      </c>
      <c r="N157" s="136" t="s">
        <v>268</v>
      </c>
      <c r="O157" s="170" t="s">
        <v>269</v>
      </c>
      <c r="P157" s="56" t="s">
        <v>1074</v>
      </c>
      <c r="Q157" s="260">
        <v>69</v>
      </c>
      <c r="R157" s="260">
        <v>14</v>
      </c>
      <c r="S157" s="260"/>
    </row>
    <row r="158" spans="1:20" x14ac:dyDescent="0.15">
      <c r="A158" s="919"/>
      <c r="B158" s="921"/>
      <c r="C158" s="513" t="s">
        <v>56</v>
      </c>
      <c r="D158" s="430">
        <v>11</v>
      </c>
      <c r="E158" s="234"/>
      <c r="F158" s="185"/>
      <c r="G158" s="185"/>
      <c r="H158" s="185"/>
      <c r="I158" s="68">
        <f t="shared" si="17"/>
        <v>0</v>
      </c>
      <c r="J158" s="36">
        <f t="shared" si="17"/>
        <v>0</v>
      </c>
      <c r="K158" s="37">
        <v>2</v>
      </c>
      <c r="L158" s="195" t="s">
        <v>415</v>
      </c>
      <c r="M158" s="235" t="s">
        <v>15</v>
      </c>
      <c r="N158" s="197" t="s">
        <v>268</v>
      </c>
      <c r="O158" s="82" t="s">
        <v>416</v>
      </c>
      <c r="P158" s="59" t="s">
        <v>667</v>
      </c>
      <c r="Q158" s="277">
        <v>25</v>
      </c>
      <c r="R158" s="277">
        <v>13</v>
      </c>
      <c r="S158" s="277"/>
    </row>
    <row r="159" spans="1:20" x14ac:dyDescent="0.15">
      <c r="A159" s="924" t="s">
        <v>1231</v>
      </c>
      <c r="B159" s="925" t="s">
        <v>18</v>
      </c>
      <c r="C159" s="510" t="s">
        <v>1232</v>
      </c>
      <c r="D159" s="455">
        <v>5</v>
      </c>
      <c r="E159" s="527"/>
      <c r="F159" s="180"/>
      <c r="G159" s="180"/>
      <c r="H159" s="180"/>
      <c r="I159" s="99">
        <f t="shared" si="17"/>
        <v>0</v>
      </c>
      <c r="J159" s="45">
        <f t="shared" si="17"/>
        <v>0</v>
      </c>
      <c r="K159" s="232">
        <v>2</v>
      </c>
      <c r="L159" s="232" t="s">
        <v>14</v>
      </c>
      <c r="M159" s="528" t="s">
        <v>15</v>
      </c>
      <c r="N159" s="367" t="s">
        <v>344</v>
      </c>
      <c r="O159" s="233" t="s">
        <v>1053</v>
      </c>
      <c r="P159" s="64" t="s">
        <v>1235</v>
      </c>
      <c r="Q159" s="16">
        <v>19</v>
      </c>
      <c r="R159" s="614">
        <v>5</v>
      </c>
      <c r="S159" s="287"/>
    </row>
    <row r="160" spans="1:20" x14ac:dyDescent="0.15">
      <c r="A160" s="918"/>
      <c r="B160" s="920"/>
      <c r="C160" s="511" t="s">
        <v>1232</v>
      </c>
      <c r="D160" s="495">
        <v>5</v>
      </c>
      <c r="E160" s="224"/>
      <c r="F160" s="143"/>
      <c r="G160" s="143"/>
      <c r="H160" s="143"/>
      <c r="I160" s="144">
        <f t="shared" ref="I160:J163" si="18">E160+G160</f>
        <v>0</v>
      </c>
      <c r="J160" s="174">
        <f t="shared" si="18"/>
        <v>0</v>
      </c>
      <c r="K160" s="531">
        <v>1</v>
      </c>
      <c r="L160" s="55" t="s">
        <v>14</v>
      </c>
      <c r="M160" s="529" t="s">
        <v>15</v>
      </c>
      <c r="N160" s="532" t="s">
        <v>344</v>
      </c>
      <c r="O160" s="173" t="s">
        <v>1053</v>
      </c>
      <c r="P160" s="530" t="s">
        <v>1236</v>
      </c>
      <c r="Q160" s="289">
        <v>17</v>
      </c>
      <c r="R160" s="257">
        <v>5</v>
      </c>
      <c r="S160" s="284"/>
    </row>
    <row r="161" spans="1:19" x14ac:dyDescent="0.15">
      <c r="A161" s="918"/>
      <c r="B161" s="920"/>
      <c r="C161" s="514" t="s">
        <v>1233</v>
      </c>
      <c r="D161" s="495">
        <v>5</v>
      </c>
      <c r="E161" s="224"/>
      <c r="F161" s="143"/>
      <c r="G161" s="143"/>
      <c r="H161" s="143"/>
      <c r="I161" s="144">
        <f t="shared" si="18"/>
        <v>0</v>
      </c>
      <c r="J161" s="174">
        <f t="shared" si="18"/>
        <v>0</v>
      </c>
      <c r="K161" s="531">
        <v>2</v>
      </c>
      <c r="L161" s="55" t="s">
        <v>1234</v>
      </c>
      <c r="M161" s="529" t="s">
        <v>1357</v>
      </c>
      <c r="N161" s="532" t="s">
        <v>135</v>
      </c>
      <c r="O161" s="173" t="s">
        <v>1053</v>
      </c>
      <c r="P161" s="530" t="s">
        <v>1237</v>
      </c>
      <c r="Q161" s="617">
        <v>28</v>
      </c>
      <c r="R161" s="458">
        <v>5</v>
      </c>
      <c r="S161" s="284"/>
    </row>
    <row r="162" spans="1:19" x14ac:dyDescent="0.15">
      <c r="A162" s="918"/>
      <c r="B162" s="920"/>
      <c r="C162" s="514" t="s">
        <v>1233</v>
      </c>
      <c r="D162" s="495">
        <v>5</v>
      </c>
      <c r="E162" s="224"/>
      <c r="F162" s="143"/>
      <c r="G162" s="143"/>
      <c r="H162" s="143"/>
      <c r="I162" s="144">
        <f t="shared" si="18"/>
        <v>0</v>
      </c>
      <c r="J162" s="174">
        <f t="shared" si="18"/>
        <v>0</v>
      </c>
      <c r="K162" s="531">
        <v>1</v>
      </c>
      <c r="L162" s="55" t="s">
        <v>1234</v>
      </c>
      <c r="M162" s="529" t="s">
        <v>1357</v>
      </c>
      <c r="N162" s="532" t="s">
        <v>135</v>
      </c>
      <c r="O162" s="173" t="s">
        <v>1053</v>
      </c>
      <c r="P162" s="530" t="s">
        <v>1236</v>
      </c>
      <c r="Q162" s="617">
        <v>18</v>
      </c>
      <c r="R162" s="458">
        <v>5</v>
      </c>
      <c r="S162" s="284"/>
    </row>
    <row r="163" spans="1:19" x14ac:dyDescent="0.15">
      <c r="A163" s="918"/>
      <c r="B163" s="920"/>
      <c r="C163" s="514" t="s">
        <v>141</v>
      </c>
      <c r="D163" s="495">
        <v>4</v>
      </c>
      <c r="E163" s="216"/>
      <c r="F163" s="134"/>
      <c r="G163" s="134"/>
      <c r="H163" s="134"/>
      <c r="I163" s="70">
        <f t="shared" si="18"/>
        <v>0</v>
      </c>
      <c r="J163" s="42">
        <f t="shared" si="18"/>
        <v>0</v>
      </c>
      <c r="K163" s="531">
        <v>1</v>
      </c>
      <c r="L163" s="55" t="s">
        <v>14</v>
      </c>
      <c r="M163" s="55" t="s">
        <v>15</v>
      </c>
      <c r="N163" s="532" t="s">
        <v>344</v>
      </c>
      <c r="O163" s="173" t="s">
        <v>1077</v>
      </c>
      <c r="P163" s="530" t="s">
        <v>1235</v>
      </c>
      <c r="Q163" s="336">
        <v>9</v>
      </c>
      <c r="R163" s="283">
        <v>4</v>
      </c>
      <c r="S163" s="284"/>
    </row>
    <row r="164" spans="1:19" x14ac:dyDescent="0.15">
      <c r="A164" s="918"/>
      <c r="B164" s="920"/>
      <c r="C164" s="520" t="s">
        <v>141</v>
      </c>
      <c r="D164" s="451">
        <v>6</v>
      </c>
      <c r="E164" s="220"/>
      <c r="F164" s="154"/>
      <c r="G164" s="154"/>
      <c r="H164" s="154"/>
      <c r="I164" s="155">
        <f t="shared" si="17"/>
        <v>0</v>
      </c>
      <c r="J164" s="38">
        <f t="shared" si="17"/>
        <v>0</v>
      </c>
      <c r="K164" s="167">
        <v>1</v>
      </c>
      <c r="L164" s="167" t="s">
        <v>14</v>
      </c>
      <c r="M164" s="211" t="s">
        <v>15</v>
      </c>
      <c r="N164" s="168" t="s">
        <v>344</v>
      </c>
      <c r="O164" s="256" t="s">
        <v>1077</v>
      </c>
      <c r="P164" s="59" t="s">
        <v>1078</v>
      </c>
      <c r="Q164" s="615">
        <v>10</v>
      </c>
      <c r="R164" s="616">
        <v>6</v>
      </c>
      <c r="S164" s="277"/>
    </row>
    <row r="165" spans="1:19" x14ac:dyDescent="0.15">
      <c r="A165" s="431" t="s">
        <v>142</v>
      </c>
      <c r="B165" s="439" t="s">
        <v>143</v>
      </c>
      <c r="C165" s="519" t="s">
        <v>303</v>
      </c>
      <c r="D165" s="4">
        <v>5</v>
      </c>
      <c r="E165" s="263"/>
      <c r="F165" s="149"/>
      <c r="G165" s="149"/>
      <c r="H165" s="149"/>
      <c r="I165" s="148">
        <f t="shared" si="17"/>
        <v>0</v>
      </c>
      <c r="J165" s="293">
        <f t="shared" si="17"/>
        <v>0</v>
      </c>
      <c r="K165" s="294">
        <v>1</v>
      </c>
      <c r="L165" s="2" t="s">
        <v>14</v>
      </c>
      <c r="M165" s="2" t="s">
        <v>896</v>
      </c>
      <c r="N165" s="15" t="s">
        <v>268</v>
      </c>
      <c r="O165" s="33" t="s">
        <v>540</v>
      </c>
      <c r="P165" s="295" t="s">
        <v>897</v>
      </c>
      <c r="Q165" s="246">
        <v>50</v>
      </c>
      <c r="R165" s="246">
        <v>5</v>
      </c>
      <c r="S165" s="246"/>
    </row>
    <row r="166" spans="1:19" x14ac:dyDescent="0.15">
      <c r="A166" s="902" t="s">
        <v>304</v>
      </c>
      <c r="B166" s="905" t="s">
        <v>98</v>
      </c>
      <c r="C166" s="526" t="s">
        <v>1080</v>
      </c>
      <c r="D166" s="541">
        <v>30</v>
      </c>
      <c r="E166" s="527"/>
      <c r="F166" s="180"/>
      <c r="G166" s="180"/>
      <c r="H166" s="180"/>
      <c r="I166" s="99">
        <f t="shared" si="17"/>
        <v>0</v>
      </c>
      <c r="J166" s="497">
        <f t="shared" si="17"/>
        <v>0</v>
      </c>
      <c r="K166" s="232" t="s">
        <v>670</v>
      </c>
      <c r="L166" s="232" t="s">
        <v>295</v>
      </c>
      <c r="M166" s="232" t="s">
        <v>15</v>
      </c>
      <c r="N166" s="367" t="s">
        <v>105</v>
      </c>
      <c r="O166" s="47" t="s">
        <v>96</v>
      </c>
      <c r="P166" s="64" t="s">
        <v>40</v>
      </c>
      <c r="Q166" s="296">
        <v>86</v>
      </c>
      <c r="R166" s="284">
        <v>30</v>
      </c>
      <c r="S166" s="297"/>
    </row>
    <row r="167" spans="1:19" x14ac:dyDescent="0.15">
      <c r="A167" s="903"/>
      <c r="B167" s="906"/>
      <c r="C167" s="511" t="s">
        <v>1081</v>
      </c>
      <c r="D167" s="320">
        <v>10</v>
      </c>
      <c r="E167" s="216"/>
      <c r="F167" s="134"/>
      <c r="G167" s="134"/>
      <c r="H167" s="134"/>
      <c r="I167" s="70">
        <f t="shared" si="17"/>
        <v>0</v>
      </c>
      <c r="J167" s="166">
        <f t="shared" si="17"/>
        <v>0</v>
      </c>
      <c r="K167" s="55" t="s">
        <v>15</v>
      </c>
      <c r="L167" s="55" t="s">
        <v>14</v>
      </c>
      <c r="M167" s="55" t="s">
        <v>15</v>
      </c>
      <c r="N167" s="136" t="s">
        <v>369</v>
      </c>
      <c r="O167" s="137" t="s">
        <v>1083</v>
      </c>
      <c r="P167" s="56" t="s">
        <v>138</v>
      </c>
      <c r="Q167" s="305">
        <v>8</v>
      </c>
      <c r="R167" s="260">
        <v>7</v>
      </c>
      <c r="S167" s="261"/>
    </row>
    <row r="168" spans="1:19" ht="12.75" customHeight="1" x14ac:dyDescent="0.15">
      <c r="A168" s="904"/>
      <c r="B168" s="907"/>
      <c r="C168" s="513" t="s">
        <v>1082</v>
      </c>
      <c r="D168" s="430">
        <v>15</v>
      </c>
      <c r="E168" s="234"/>
      <c r="F168" s="185"/>
      <c r="G168" s="185"/>
      <c r="H168" s="185"/>
      <c r="I168" s="68">
        <f t="shared" si="17"/>
        <v>0</v>
      </c>
      <c r="J168" s="237">
        <f t="shared" si="17"/>
        <v>0</v>
      </c>
      <c r="K168" s="195">
        <v>2</v>
      </c>
      <c r="L168" s="195" t="s">
        <v>14</v>
      </c>
      <c r="M168" s="195" t="s">
        <v>15</v>
      </c>
      <c r="N168" s="197" t="s">
        <v>105</v>
      </c>
      <c r="O168" s="83" t="s">
        <v>1084</v>
      </c>
      <c r="P168" s="59" t="s">
        <v>138</v>
      </c>
      <c r="Q168" s="296">
        <v>18</v>
      </c>
      <c r="R168" s="284">
        <v>15</v>
      </c>
      <c r="S168" s="297"/>
    </row>
    <row r="169" spans="1:19" ht="12.75" customHeight="1" x14ac:dyDescent="0.15">
      <c r="A169" s="908" t="s">
        <v>502</v>
      </c>
      <c r="B169" s="914" t="s">
        <v>671</v>
      </c>
      <c r="C169" s="523" t="s">
        <v>1238</v>
      </c>
      <c r="D169" s="654">
        <v>16</v>
      </c>
      <c r="E169" s="271"/>
      <c r="F169" s="123"/>
      <c r="G169" s="123"/>
      <c r="H169" s="123"/>
      <c r="I169" s="124">
        <f t="shared" ref="I169" si="19">E169+G169</f>
        <v>0</v>
      </c>
      <c r="J169" s="496">
        <f t="shared" ref="J169" si="20">F169+H169</f>
        <v>0</v>
      </c>
      <c r="K169" s="139" t="s">
        <v>1357</v>
      </c>
      <c r="L169" s="139" t="s">
        <v>1234</v>
      </c>
      <c r="M169" s="139">
        <v>3.8</v>
      </c>
      <c r="N169" s="141" t="s">
        <v>105</v>
      </c>
      <c r="O169" s="161" t="s">
        <v>1240</v>
      </c>
      <c r="P169" s="85"/>
      <c r="Q169" s="287">
        <v>29</v>
      </c>
      <c r="R169" s="287">
        <v>16</v>
      </c>
      <c r="S169" s="456"/>
    </row>
    <row r="170" spans="1:19" x14ac:dyDescent="0.15">
      <c r="A170" s="910"/>
      <c r="B170" s="929"/>
      <c r="C170" s="513" t="s">
        <v>1239</v>
      </c>
      <c r="D170" s="430">
        <v>4</v>
      </c>
      <c r="E170" s="234"/>
      <c r="F170" s="185"/>
      <c r="G170" s="185"/>
      <c r="H170" s="185"/>
      <c r="I170" s="68">
        <f t="shared" si="17"/>
        <v>0</v>
      </c>
      <c r="J170" s="237">
        <f t="shared" si="17"/>
        <v>0</v>
      </c>
      <c r="K170" s="37">
        <v>2</v>
      </c>
      <c r="L170" s="195" t="s">
        <v>673</v>
      </c>
      <c r="M170" s="489">
        <v>4</v>
      </c>
      <c r="N170" s="197" t="s">
        <v>105</v>
      </c>
      <c r="O170" s="83" t="s">
        <v>1241</v>
      </c>
      <c r="P170" s="51" t="s">
        <v>674</v>
      </c>
      <c r="Q170" s="41">
        <v>9</v>
      </c>
      <c r="R170" s="41">
        <v>4</v>
      </c>
      <c r="S170" s="41"/>
    </row>
    <row r="171" spans="1:19" x14ac:dyDescent="0.15">
      <c r="A171" s="908" t="s">
        <v>419</v>
      </c>
      <c r="B171" s="911" t="s">
        <v>277</v>
      </c>
      <c r="C171" s="510" t="s">
        <v>675</v>
      </c>
      <c r="D171" s="705">
        <v>13</v>
      </c>
      <c r="E171" s="215"/>
      <c r="F171" s="115"/>
      <c r="G171" s="115"/>
      <c r="H171" s="115"/>
      <c r="I171" s="69">
        <f t="shared" si="17"/>
        <v>0</v>
      </c>
      <c r="J171" s="288">
        <f t="shared" si="17"/>
        <v>0</v>
      </c>
      <c r="K171" s="27">
        <v>2</v>
      </c>
      <c r="L171" s="52" t="s">
        <v>678</v>
      </c>
      <c r="M171" s="131" t="s">
        <v>15</v>
      </c>
      <c r="N171" s="116" t="s">
        <v>268</v>
      </c>
      <c r="O171" s="533" t="s">
        <v>541</v>
      </c>
      <c r="P171" s="618" t="s">
        <v>1243</v>
      </c>
      <c r="Q171" s="535">
        <v>12</v>
      </c>
      <c r="R171" s="535">
        <v>9</v>
      </c>
      <c r="S171" s="456"/>
    </row>
    <row r="172" spans="1:19" x14ac:dyDescent="0.15">
      <c r="A172" s="909"/>
      <c r="B172" s="912"/>
      <c r="C172" s="511" t="s">
        <v>115</v>
      </c>
      <c r="D172" s="320">
        <v>24</v>
      </c>
      <c r="E172" s="216"/>
      <c r="F172" s="134"/>
      <c r="G172" s="134"/>
      <c r="H172" s="134"/>
      <c r="I172" s="70">
        <f t="shared" si="17"/>
        <v>0</v>
      </c>
      <c r="J172" s="166">
        <f t="shared" si="17"/>
        <v>0</v>
      </c>
      <c r="K172" s="55">
        <v>2</v>
      </c>
      <c r="L172" s="55" t="s">
        <v>678</v>
      </c>
      <c r="M172" s="55" t="s">
        <v>15</v>
      </c>
      <c r="N172" s="136" t="s">
        <v>105</v>
      </c>
      <c r="O172" s="534" t="s">
        <v>541</v>
      </c>
      <c r="P172" s="530" t="s">
        <v>1242</v>
      </c>
      <c r="Q172" s="536">
        <v>36</v>
      </c>
      <c r="R172" s="536">
        <v>20</v>
      </c>
      <c r="S172" s="261"/>
    </row>
    <row r="173" spans="1:19" ht="22.5" customHeight="1" x14ac:dyDescent="0.15">
      <c r="A173" s="910"/>
      <c r="B173" s="494" t="s">
        <v>676</v>
      </c>
      <c r="C173" s="513" t="s">
        <v>677</v>
      </c>
      <c r="D173" s="430">
        <v>2</v>
      </c>
      <c r="E173" s="234"/>
      <c r="F173" s="185"/>
      <c r="G173" s="185"/>
      <c r="H173" s="185"/>
      <c r="I173" s="68">
        <f t="shared" si="17"/>
        <v>0</v>
      </c>
      <c r="J173" s="237">
        <f t="shared" si="17"/>
        <v>0</v>
      </c>
      <c r="K173" s="195" t="s">
        <v>898</v>
      </c>
      <c r="L173" s="195" t="s">
        <v>1085</v>
      </c>
      <c r="M173" s="196">
        <v>4</v>
      </c>
      <c r="N173" s="197" t="s">
        <v>679</v>
      </c>
      <c r="O173" s="639" t="s">
        <v>1086</v>
      </c>
      <c r="P173" s="59" t="s">
        <v>899</v>
      </c>
      <c r="Q173" s="537">
        <v>2</v>
      </c>
      <c r="R173" s="537">
        <v>1</v>
      </c>
      <c r="S173" s="538"/>
    </row>
    <row r="174" spans="1:19" ht="16.5" x14ac:dyDescent="0.15">
      <c r="A174" s="999" t="s">
        <v>1011</v>
      </c>
      <c r="B174" s="509" t="s">
        <v>13</v>
      </c>
      <c r="C174" s="519" t="s">
        <v>967</v>
      </c>
      <c r="D174" s="4">
        <v>18</v>
      </c>
      <c r="E174" s="263"/>
      <c r="F174" s="149"/>
      <c r="G174" s="149"/>
      <c r="H174" s="149"/>
      <c r="I174" s="148">
        <f t="shared" si="17"/>
        <v>0</v>
      </c>
      <c r="J174" s="293">
        <f t="shared" si="17"/>
        <v>0</v>
      </c>
      <c r="K174" s="2" t="s">
        <v>1357</v>
      </c>
      <c r="L174" s="2" t="s">
        <v>14</v>
      </c>
      <c r="M174" s="384">
        <v>3.5</v>
      </c>
      <c r="N174" s="15" t="s">
        <v>268</v>
      </c>
      <c r="O174" s="33" t="s">
        <v>1089</v>
      </c>
      <c r="P174" s="6" t="s">
        <v>585</v>
      </c>
      <c r="Q174" s="1000">
        <v>32</v>
      </c>
      <c r="R174" s="1001">
        <v>23</v>
      </c>
      <c r="S174" s="245"/>
    </row>
    <row r="175" spans="1:19" ht="22.5" customHeight="1" x14ac:dyDescent="0.15">
      <c r="A175" s="440" t="s">
        <v>41</v>
      </c>
      <c r="B175" s="583" t="s">
        <v>420</v>
      </c>
      <c r="C175" s="510" t="s">
        <v>420</v>
      </c>
      <c r="D175" s="28">
        <v>17</v>
      </c>
      <c r="E175" s="215"/>
      <c r="F175" s="115"/>
      <c r="G175" s="115"/>
      <c r="H175" s="115"/>
      <c r="I175" s="69">
        <f t="shared" si="17"/>
        <v>0</v>
      </c>
      <c r="J175" s="288">
        <f t="shared" si="17"/>
        <v>0</v>
      </c>
      <c r="K175" s="52" t="s">
        <v>1090</v>
      </c>
      <c r="L175" s="27" t="s">
        <v>14</v>
      </c>
      <c r="M175" s="131">
        <v>4</v>
      </c>
      <c r="N175" s="303" t="s">
        <v>268</v>
      </c>
      <c r="O175" s="28" t="s">
        <v>1091</v>
      </c>
      <c r="P175" s="57" t="s">
        <v>1244</v>
      </c>
      <c r="Q175" s="246">
        <v>38</v>
      </c>
      <c r="R175" s="246">
        <v>17</v>
      </c>
      <c r="S175" s="637" t="s">
        <v>961</v>
      </c>
    </row>
    <row r="176" spans="1:19" ht="12.75" customHeight="1" x14ac:dyDescent="0.15">
      <c r="A176" s="908" t="s">
        <v>421</v>
      </c>
      <c r="B176" s="914" t="s">
        <v>422</v>
      </c>
      <c r="C176" s="510" t="s">
        <v>544</v>
      </c>
      <c r="D176" s="28">
        <v>3</v>
      </c>
      <c r="E176" s="215"/>
      <c r="F176" s="115"/>
      <c r="G176" s="115"/>
      <c r="H176" s="115"/>
      <c r="I176" s="69">
        <f t="shared" si="17"/>
        <v>0</v>
      </c>
      <c r="J176" s="288">
        <f t="shared" si="17"/>
        <v>0</v>
      </c>
      <c r="K176" s="27">
        <v>2</v>
      </c>
      <c r="L176" s="27" t="s">
        <v>14</v>
      </c>
      <c r="M176" s="131">
        <v>4</v>
      </c>
      <c r="N176" s="303" t="s">
        <v>105</v>
      </c>
      <c r="O176" s="57" t="s">
        <v>16</v>
      </c>
      <c r="P176" s="13" t="s">
        <v>125</v>
      </c>
      <c r="Q176" s="304">
        <v>8</v>
      </c>
      <c r="R176" s="257">
        <v>3</v>
      </c>
      <c r="S176" s="257"/>
    </row>
    <row r="177" spans="1:19" ht="12.75" customHeight="1" x14ac:dyDescent="0.15">
      <c r="A177" s="909"/>
      <c r="B177" s="915"/>
      <c r="C177" s="511" t="s">
        <v>543</v>
      </c>
      <c r="D177" s="56">
        <v>4</v>
      </c>
      <c r="E177" s="216"/>
      <c r="F177" s="134"/>
      <c r="G177" s="134"/>
      <c r="H177" s="134"/>
      <c r="I177" s="70">
        <f t="shared" si="17"/>
        <v>0</v>
      </c>
      <c r="J177" s="166">
        <f t="shared" si="17"/>
        <v>0</v>
      </c>
      <c r="K177" s="30">
        <v>3</v>
      </c>
      <c r="L177" s="30" t="s">
        <v>14</v>
      </c>
      <c r="M177" s="135">
        <v>4</v>
      </c>
      <c r="N177" s="187" t="s">
        <v>105</v>
      </c>
      <c r="O177" s="137" t="s">
        <v>94</v>
      </c>
      <c r="P177" s="44" t="s">
        <v>647</v>
      </c>
      <c r="Q177" s="304">
        <v>10</v>
      </c>
      <c r="R177" s="257">
        <v>4</v>
      </c>
      <c r="S177" s="257"/>
    </row>
    <row r="178" spans="1:19" ht="12.4" customHeight="1" x14ac:dyDescent="0.15">
      <c r="A178" s="909"/>
      <c r="B178" s="915"/>
      <c r="C178" s="511" t="s">
        <v>542</v>
      </c>
      <c r="D178" s="56">
        <v>4</v>
      </c>
      <c r="E178" s="216"/>
      <c r="F178" s="134"/>
      <c r="G178" s="134"/>
      <c r="H178" s="134"/>
      <c r="I178" s="70">
        <f t="shared" si="17"/>
        <v>0</v>
      </c>
      <c r="J178" s="166">
        <f t="shared" si="17"/>
        <v>0</v>
      </c>
      <c r="K178" s="30">
        <v>2</v>
      </c>
      <c r="L178" s="30" t="s">
        <v>14</v>
      </c>
      <c r="M178" s="135">
        <v>4</v>
      </c>
      <c r="N178" s="187" t="s">
        <v>105</v>
      </c>
      <c r="O178" s="137" t="s">
        <v>16</v>
      </c>
      <c r="P178" s="44" t="s">
        <v>647</v>
      </c>
      <c r="Q178" s="305">
        <v>21</v>
      </c>
      <c r="R178" s="260">
        <v>5</v>
      </c>
      <c r="S178" s="260"/>
    </row>
    <row r="179" spans="1:19" x14ac:dyDescent="0.15">
      <c r="A179" s="913"/>
      <c r="B179" s="916"/>
      <c r="C179" s="520" t="s">
        <v>544</v>
      </c>
      <c r="D179" s="540" t="s">
        <v>124</v>
      </c>
      <c r="E179" s="224"/>
      <c r="F179" s="143"/>
      <c r="G179" s="143"/>
      <c r="H179" s="143"/>
      <c r="I179" s="144">
        <f t="shared" si="17"/>
        <v>0</v>
      </c>
      <c r="J179" s="490">
        <f t="shared" si="17"/>
        <v>0</v>
      </c>
      <c r="K179" s="156" t="s">
        <v>1357</v>
      </c>
      <c r="L179" s="156" t="s">
        <v>305</v>
      </c>
      <c r="M179" s="184">
        <v>4.2</v>
      </c>
      <c r="N179" s="491" t="s">
        <v>105</v>
      </c>
      <c r="O179" s="159" t="s">
        <v>16</v>
      </c>
      <c r="P179" s="175" t="s">
        <v>680</v>
      </c>
      <c r="Q179" s="492">
        <v>2</v>
      </c>
      <c r="R179" s="283">
        <v>1</v>
      </c>
      <c r="S179" s="457"/>
    </row>
    <row r="180" spans="1:19" ht="22.5" customHeight="1" thickBot="1" x14ac:dyDescent="0.2">
      <c r="A180" s="678" t="s">
        <v>1008</v>
      </c>
      <c r="B180" s="506" t="s">
        <v>1009</v>
      </c>
      <c r="C180" s="679" t="s">
        <v>1009</v>
      </c>
      <c r="D180" s="175">
        <v>12</v>
      </c>
      <c r="E180" s="224"/>
      <c r="F180" s="143"/>
      <c r="G180" s="143"/>
      <c r="H180" s="143"/>
      <c r="I180" s="144">
        <f t="shared" si="17"/>
        <v>0</v>
      </c>
      <c r="J180" s="490">
        <f t="shared" si="17"/>
        <v>0</v>
      </c>
      <c r="K180" s="31">
        <v>3</v>
      </c>
      <c r="L180" s="31" t="s">
        <v>14</v>
      </c>
      <c r="M180" s="126">
        <v>3.8</v>
      </c>
      <c r="N180" s="188" t="s">
        <v>105</v>
      </c>
      <c r="O180" s="58" t="s">
        <v>16</v>
      </c>
      <c r="P180" s="51" t="s">
        <v>585</v>
      </c>
      <c r="Q180" s="306">
        <v>18</v>
      </c>
      <c r="R180" s="277">
        <v>11</v>
      </c>
      <c r="S180" s="640" t="s">
        <v>1010</v>
      </c>
    </row>
    <row r="181" spans="1:19" ht="13.5" customHeight="1" thickBot="1" x14ac:dyDescent="0.2">
      <c r="A181" s="990" t="s">
        <v>31</v>
      </c>
      <c r="B181" s="991"/>
      <c r="C181" s="991"/>
      <c r="D181" s="706"/>
      <c r="E181" s="681">
        <f>SUM(E127:E180)</f>
        <v>0</v>
      </c>
      <c r="F181" s="680">
        <f>SUM(F127:F180)</f>
        <v>0</v>
      </c>
      <c r="G181" s="680">
        <f>SUM(G127:G180)</f>
        <v>0</v>
      </c>
      <c r="H181" s="680">
        <f>SUM(H127:H180)</f>
        <v>0</v>
      </c>
      <c r="I181" s="680">
        <f>E181+G181</f>
        <v>0</v>
      </c>
      <c r="J181" s="682">
        <f>F181+H181</f>
        <v>0</v>
      </c>
      <c r="K181" s="677"/>
      <c r="L181" s="311"/>
      <c r="M181" s="311"/>
      <c r="N181" s="312"/>
      <c r="O181" s="313"/>
      <c r="P181" s="314"/>
      <c r="Q181" s="315"/>
      <c r="R181" s="315"/>
      <c r="S181" s="315"/>
    </row>
    <row r="182" spans="1:19" ht="13.5" customHeight="1" x14ac:dyDescent="0.15">
      <c r="D182" s="8"/>
      <c r="N182" s="107"/>
    </row>
    <row r="183" spans="1:19" ht="14.25" customHeight="1" x14ac:dyDescent="0.15">
      <c r="A183" s="970" t="s">
        <v>43</v>
      </c>
      <c r="B183" s="970"/>
      <c r="C183" s="242"/>
      <c r="D183" s="72"/>
      <c r="F183" s="243"/>
      <c r="G183" s="243"/>
      <c r="H183" s="243"/>
      <c r="I183" s="243"/>
      <c r="J183" s="243"/>
      <c r="K183" s="461" t="s">
        <v>1354</v>
      </c>
      <c r="L183" s="7"/>
      <c r="M183" s="211"/>
      <c r="N183" s="212"/>
      <c r="O183" s="211"/>
      <c r="P183" s="172"/>
      <c r="Q183" s="72"/>
    </row>
    <row r="184" spans="1:19" ht="13.5" customHeight="1" x14ac:dyDescent="0.15">
      <c r="A184" s="771" t="s">
        <v>7</v>
      </c>
      <c r="B184" s="773" t="s">
        <v>8</v>
      </c>
      <c r="C184" s="891" t="s">
        <v>9</v>
      </c>
      <c r="D184" s="27" t="s">
        <v>10</v>
      </c>
      <c r="E184" s="976" t="s">
        <v>0</v>
      </c>
      <c r="F184" s="773"/>
      <c r="G184" s="773" t="s">
        <v>1</v>
      </c>
      <c r="H184" s="773"/>
      <c r="I184" s="773" t="s">
        <v>2</v>
      </c>
      <c r="J184" s="891"/>
      <c r="K184" s="777" t="s">
        <v>266</v>
      </c>
      <c r="L184" s="780" t="s">
        <v>99</v>
      </c>
      <c r="M184" s="780"/>
      <c r="N184" s="780" t="s">
        <v>100</v>
      </c>
      <c r="O184" s="780"/>
      <c r="P184" s="5" t="s">
        <v>101</v>
      </c>
      <c r="Q184" s="759" t="s">
        <v>1353</v>
      </c>
      <c r="R184" s="759"/>
      <c r="S184" s="5" t="s">
        <v>342</v>
      </c>
    </row>
    <row r="185" spans="1:19" ht="46.5" x14ac:dyDescent="0.15">
      <c r="A185" s="772"/>
      <c r="B185" s="774"/>
      <c r="C185" s="975"/>
      <c r="D185" s="31" t="s">
        <v>343</v>
      </c>
      <c r="E185" s="700" t="s">
        <v>10</v>
      </c>
      <c r="F185" s="109" t="s">
        <v>4</v>
      </c>
      <c r="G185" s="109" t="s">
        <v>10</v>
      </c>
      <c r="H185" s="109" t="s">
        <v>4</v>
      </c>
      <c r="I185" s="109" t="s">
        <v>3</v>
      </c>
      <c r="J185" s="110" t="s">
        <v>4</v>
      </c>
      <c r="K185" s="778"/>
      <c r="L185" s="5" t="s">
        <v>1255</v>
      </c>
      <c r="M185" s="5" t="s">
        <v>103</v>
      </c>
      <c r="N185" s="111" t="s">
        <v>1032</v>
      </c>
      <c r="O185" s="2" t="s">
        <v>104</v>
      </c>
      <c r="P185" s="3"/>
      <c r="Q185" s="112" t="s">
        <v>11</v>
      </c>
      <c r="R185" s="113" t="s">
        <v>12</v>
      </c>
      <c r="S185" s="3"/>
    </row>
    <row r="186" spans="1:19" x14ac:dyDescent="0.15">
      <c r="A186" s="813" t="s">
        <v>71</v>
      </c>
      <c r="B186" s="850" t="s">
        <v>306</v>
      </c>
      <c r="C186" s="524" t="s">
        <v>681</v>
      </c>
      <c r="D186" s="977">
        <v>45</v>
      </c>
      <c r="E186" s="215"/>
      <c r="F186" s="115"/>
      <c r="G186" s="115"/>
      <c r="H186" s="115"/>
      <c r="I186" s="69">
        <f t="shared" ref="I186:J234" si="21">E186+G186</f>
        <v>0</v>
      </c>
      <c r="J186" s="288">
        <f t="shared" si="21"/>
        <v>0</v>
      </c>
      <c r="K186" s="316"/>
      <c r="L186" s="27" t="s">
        <v>1254</v>
      </c>
      <c r="M186" s="317">
        <v>3</v>
      </c>
      <c r="N186" s="116" t="s">
        <v>268</v>
      </c>
      <c r="O186" s="57" t="s">
        <v>94</v>
      </c>
      <c r="P186" s="28" t="s">
        <v>545</v>
      </c>
      <c r="Q186" s="762">
        <v>29</v>
      </c>
      <c r="R186" s="762">
        <v>29</v>
      </c>
      <c r="S186" s="843"/>
    </row>
    <row r="187" spans="1:19" ht="12.75" customHeight="1" x14ac:dyDescent="0.15">
      <c r="A187" s="814"/>
      <c r="B187" s="852"/>
      <c r="C187" s="594" t="s">
        <v>682</v>
      </c>
      <c r="D187" s="978"/>
      <c r="E187" s="216"/>
      <c r="F187" s="134"/>
      <c r="G187" s="134"/>
      <c r="H187" s="134"/>
      <c r="I187" s="70">
        <f t="shared" si="21"/>
        <v>0</v>
      </c>
      <c r="J187" s="166">
        <f t="shared" si="21"/>
        <v>0</v>
      </c>
      <c r="K187" s="318"/>
      <c r="L187" s="30" t="s">
        <v>1254</v>
      </c>
      <c r="M187" s="319">
        <v>3</v>
      </c>
      <c r="N187" s="136" t="s">
        <v>105</v>
      </c>
      <c r="O187" s="137" t="s">
        <v>94</v>
      </c>
      <c r="P187" s="56" t="s">
        <v>545</v>
      </c>
      <c r="Q187" s="885"/>
      <c r="R187" s="885"/>
      <c r="S187" s="882"/>
    </row>
    <row r="188" spans="1:19" ht="12.75" customHeight="1" x14ac:dyDescent="0.15">
      <c r="A188" s="814"/>
      <c r="B188" s="852"/>
      <c r="C188" s="594" t="s">
        <v>683</v>
      </c>
      <c r="D188" s="978"/>
      <c r="E188" s="216"/>
      <c r="F188" s="134"/>
      <c r="G188" s="134"/>
      <c r="H188" s="134"/>
      <c r="I188" s="70">
        <f t="shared" si="21"/>
        <v>0</v>
      </c>
      <c r="J188" s="166">
        <f t="shared" si="21"/>
        <v>0</v>
      </c>
      <c r="K188" s="318"/>
      <c r="L188" s="30" t="s">
        <v>1254</v>
      </c>
      <c r="M188" s="319">
        <v>3</v>
      </c>
      <c r="N188" s="136" t="s">
        <v>105</v>
      </c>
      <c r="O188" s="137" t="s">
        <v>94</v>
      </c>
      <c r="P188" s="56" t="s">
        <v>545</v>
      </c>
      <c r="Q188" s="885"/>
      <c r="R188" s="885"/>
      <c r="S188" s="882"/>
    </row>
    <row r="189" spans="1:19" ht="12.75" customHeight="1" x14ac:dyDescent="0.15">
      <c r="A189" s="814"/>
      <c r="B189" s="852"/>
      <c r="C189" s="594" t="s">
        <v>684</v>
      </c>
      <c r="D189" s="978"/>
      <c r="E189" s="216"/>
      <c r="F189" s="134"/>
      <c r="G189" s="134"/>
      <c r="H189" s="134"/>
      <c r="I189" s="70">
        <f t="shared" si="21"/>
        <v>0</v>
      </c>
      <c r="J189" s="166">
        <f t="shared" si="21"/>
        <v>0</v>
      </c>
      <c r="K189" s="318"/>
      <c r="L189" s="30" t="s">
        <v>1254</v>
      </c>
      <c r="M189" s="319">
        <v>3</v>
      </c>
      <c r="N189" s="136" t="s">
        <v>105</v>
      </c>
      <c r="O189" s="137" t="s">
        <v>94</v>
      </c>
      <c r="P189" s="56" t="s">
        <v>545</v>
      </c>
      <c r="Q189" s="885"/>
      <c r="R189" s="885"/>
      <c r="S189" s="882"/>
    </row>
    <row r="190" spans="1:19" ht="12.75" customHeight="1" x14ac:dyDescent="0.15">
      <c r="A190" s="814"/>
      <c r="B190" s="852"/>
      <c r="C190" s="594" t="s">
        <v>685</v>
      </c>
      <c r="D190" s="978"/>
      <c r="E190" s="216"/>
      <c r="F190" s="134"/>
      <c r="G190" s="134"/>
      <c r="H190" s="134"/>
      <c r="I190" s="70">
        <f t="shared" si="21"/>
        <v>0</v>
      </c>
      <c r="J190" s="166">
        <f t="shared" si="21"/>
        <v>0</v>
      </c>
      <c r="K190" s="318"/>
      <c r="L190" s="30" t="s">
        <v>1254</v>
      </c>
      <c r="M190" s="319">
        <v>3</v>
      </c>
      <c r="N190" s="136" t="s">
        <v>105</v>
      </c>
      <c r="O190" s="137" t="s">
        <v>94</v>
      </c>
      <c r="P190" s="56" t="s">
        <v>546</v>
      </c>
      <c r="Q190" s="886"/>
      <c r="R190" s="886"/>
      <c r="S190" s="883"/>
    </row>
    <row r="191" spans="1:19" ht="13.5" customHeight="1" x14ac:dyDescent="0.15">
      <c r="A191" s="814"/>
      <c r="B191" s="852"/>
      <c r="C191" s="594" t="s">
        <v>1245</v>
      </c>
      <c r="D191" s="978">
        <v>18</v>
      </c>
      <c r="E191" s="216"/>
      <c r="F191" s="134"/>
      <c r="G191" s="134"/>
      <c r="H191" s="134"/>
      <c r="I191" s="70">
        <f t="shared" si="21"/>
        <v>0</v>
      </c>
      <c r="J191" s="166">
        <f t="shared" si="21"/>
        <v>0</v>
      </c>
      <c r="K191" s="318"/>
      <c r="L191" s="30" t="s">
        <v>1254</v>
      </c>
      <c r="M191" s="319">
        <v>3</v>
      </c>
      <c r="N191" s="136" t="s">
        <v>105</v>
      </c>
      <c r="O191" s="137" t="s">
        <v>94</v>
      </c>
      <c r="P191" s="56" t="s">
        <v>546</v>
      </c>
      <c r="Q191" s="861">
        <v>10</v>
      </c>
      <c r="R191" s="861">
        <v>10</v>
      </c>
      <c r="S191" s="881" t="s">
        <v>15</v>
      </c>
    </row>
    <row r="192" spans="1:19" ht="13.5" customHeight="1" x14ac:dyDescent="0.15">
      <c r="A192" s="814"/>
      <c r="B192" s="852"/>
      <c r="C192" s="594" t="s">
        <v>1246</v>
      </c>
      <c r="D192" s="978"/>
      <c r="E192" s="216"/>
      <c r="F192" s="134"/>
      <c r="G192" s="134"/>
      <c r="H192" s="134"/>
      <c r="I192" s="70">
        <f t="shared" si="21"/>
        <v>0</v>
      </c>
      <c r="J192" s="166">
        <f t="shared" si="21"/>
        <v>0</v>
      </c>
      <c r="K192" s="318"/>
      <c r="L192" s="30" t="s">
        <v>1254</v>
      </c>
      <c r="M192" s="319">
        <v>3</v>
      </c>
      <c r="N192" s="136" t="s">
        <v>105</v>
      </c>
      <c r="O192" s="137" t="s">
        <v>94</v>
      </c>
      <c r="P192" s="56" t="s">
        <v>546</v>
      </c>
      <c r="Q192" s="885"/>
      <c r="R192" s="885"/>
      <c r="S192" s="882"/>
    </row>
    <row r="193" spans="1:20" ht="13.5" customHeight="1" x14ac:dyDescent="0.15">
      <c r="A193" s="814"/>
      <c r="B193" s="852"/>
      <c r="C193" s="594" t="s">
        <v>689</v>
      </c>
      <c r="D193" s="978"/>
      <c r="E193" s="216"/>
      <c r="F193" s="134"/>
      <c r="G193" s="134"/>
      <c r="H193" s="134"/>
      <c r="I193" s="70">
        <f t="shared" si="21"/>
        <v>0</v>
      </c>
      <c r="J193" s="166">
        <f t="shared" si="21"/>
        <v>0</v>
      </c>
      <c r="K193" s="318"/>
      <c r="L193" s="30" t="s">
        <v>1254</v>
      </c>
      <c r="M193" s="319">
        <v>3</v>
      </c>
      <c r="N193" s="136" t="s">
        <v>105</v>
      </c>
      <c r="O193" s="137" t="s">
        <v>94</v>
      </c>
      <c r="P193" s="56" t="s">
        <v>546</v>
      </c>
      <c r="Q193" s="886"/>
      <c r="R193" s="886"/>
      <c r="S193" s="883"/>
    </row>
    <row r="194" spans="1:20" ht="12.75" customHeight="1" x14ac:dyDescent="0.15">
      <c r="A194" s="814"/>
      <c r="B194" s="852"/>
      <c r="C194" s="594" t="s">
        <v>690</v>
      </c>
      <c r="D194" s="320">
        <v>9</v>
      </c>
      <c r="E194" s="216"/>
      <c r="F194" s="134"/>
      <c r="G194" s="134"/>
      <c r="H194" s="134"/>
      <c r="I194" s="70">
        <f t="shared" si="21"/>
        <v>0</v>
      </c>
      <c r="J194" s="166">
        <f t="shared" si="21"/>
        <v>0</v>
      </c>
      <c r="K194" s="318"/>
      <c r="L194" s="30" t="s">
        <v>1254</v>
      </c>
      <c r="M194" s="319">
        <v>3.5</v>
      </c>
      <c r="N194" s="136" t="s">
        <v>105</v>
      </c>
      <c r="O194" s="137" t="s">
        <v>94</v>
      </c>
      <c r="P194" s="56" t="s">
        <v>546</v>
      </c>
      <c r="Q194" s="320">
        <v>19</v>
      </c>
      <c r="R194" s="320">
        <v>17</v>
      </c>
      <c r="S194" s="44"/>
    </row>
    <row r="195" spans="1:20" ht="13.5" customHeight="1" x14ac:dyDescent="0.15">
      <c r="A195" s="814"/>
      <c r="B195" s="852"/>
      <c r="C195" s="594" t="s">
        <v>691</v>
      </c>
      <c r="D195" s="978">
        <v>28</v>
      </c>
      <c r="E195" s="216"/>
      <c r="F195" s="134"/>
      <c r="G195" s="134"/>
      <c r="H195" s="134"/>
      <c r="I195" s="70">
        <f t="shared" si="21"/>
        <v>0</v>
      </c>
      <c r="J195" s="166">
        <f t="shared" si="21"/>
        <v>0</v>
      </c>
      <c r="K195" s="318"/>
      <c r="L195" s="30" t="s">
        <v>1254</v>
      </c>
      <c r="M195" s="319">
        <v>3</v>
      </c>
      <c r="N195" s="136" t="s">
        <v>105</v>
      </c>
      <c r="O195" s="137" t="s">
        <v>94</v>
      </c>
      <c r="P195" s="56" t="s">
        <v>546</v>
      </c>
      <c r="Q195" s="861">
        <v>23</v>
      </c>
      <c r="R195" s="861">
        <v>23</v>
      </c>
      <c r="S195" s="881"/>
    </row>
    <row r="196" spans="1:20" ht="13.5" customHeight="1" x14ac:dyDescent="0.15">
      <c r="A196" s="814"/>
      <c r="B196" s="852"/>
      <c r="C196" s="594" t="s">
        <v>692</v>
      </c>
      <c r="D196" s="978"/>
      <c r="E196" s="216"/>
      <c r="F196" s="134"/>
      <c r="G196" s="134"/>
      <c r="H196" s="134"/>
      <c r="I196" s="70">
        <f t="shared" si="21"/>
        <v>0</v>
      </c>
      <c r="J196" s="166">
        <f t="shared" si="21"/>
        <v>0</v>
      </c>
      <c r="K196" s="318"/>
      <c r="L196" s="30" t="s">
        <v>1254</v>
      </c>
      <c r="M196" s="319">
        <v>3</v>
      </c>
      <c r="N196" s="136" t="s">
        <v>105</v>
      </c>
      <c r="O196" s="137" t="s">
        <v>94</v>
      </c>
      <c r="P196" s="56" t="s">
        <v>546</v>
      </c>
      <c r="Q196" s="886"/>
      <c r="R196" s="886"/>
      <c r="S196" s="883"/>
    </row>
    <row r="197" spans="1:20" ht="13.5" customHeight="1" x14ac:dyDescent="0.15">
      <c r="A197" s="814"/>
      <c r="B197" s="826" t="s">
        <v>423</v>
      </c>
      <c r="C197" s="594" t="s">
        <v>550</v>
      </c>
      <c r="D197" s="320">
        <v>5</v>
      </c>
      <c r="E197" s="216"/>
      <c r="F197" s="134"/>
      <c r="G197" s="134"/>
      <c r="H197" s="134"/>
      <c r="I197" s="70">
        <f t="shared" si="21"/>
        <v>0</v>
      </c>
      <c r="J197" s="166">
        <f t="shared" si="21"/>
        <v>0</v>
      </c>
      <c r="K197" s="318"/>
      <c r="L197" s="30" t="s">
        <v>1254</v>
      </c>
      <c r="M197" s="319">
        <v>3.5</v>
      </c>
      <c r="N197" s="136" t="s">
        <v>105</v>
      </c>
      <c r="O197" s="137" t="s">
        <v>94</v>
      </c>
      <c r="P197" s="56" t="s">
        <v>546</v>
      </c>
      <c r="Q197" s="320">
        <v>36</v>
      </c>
      <c r="R197" s="320">
        <v>14</v>
      </c>
      <c r="S197" s="44"/>
    </row>
    <row r="198" spans="1:20" ht="12.75" customHeight="1" x14ac:dyDescent="0.15">
      <c r="A198" s="814"/>
      <c r="B198" s="826"/>
      <c r="C198" s="594" t="s">
        <v>693</v>
      </c>
      <c r="D198" s="320">
        <v>10</v>
      </c>
      <c r="E198" s="216"/>
      <c r="F198" s="134"/>
      <c r="G198" s="134"/>
      <c r="H198" s="134"/>
      <c r="I198" s="70">
        <f t="shared" si="21"/>
        <v>0</v>
      </c>
      <c r="J198" s="166">
        <f t="shared" si="21"/>
        <v>0</v>
      </c>
      <c r="K198" s="318"/>
      <c r="L198" s="30" t="s">
        <v>1254</v>
      </c>
      <c r="M198" s="319">
        <v>3</v>
      </c>
      <c r="N198" s="136" t="s">
        <v>105</v>
      </c>
      <c r="O198" s="137" t="s">
        <v>94</v>
      </c>
      <c r="P198" s="56" t="s">
        <v>546</v>
      </c>
      <c r="Q198" s="320">
        <v>45</v>
      </c>
      <c r="R198" s="320">
        <v>24</v>
      </c>
      <c r="S198" s="44"/>
    </row>
    <row r="199" spans="1:20" ht="22.5" customHeight="1" x14ac:dyDescent="0.15">
      <c r="A199" s="814"/>
      <c r="B199" s="992" t="s">
        <v>1356</v>
      </c>
      <c r="C199" s="594" t="s">
        <v>1248</v>
      </c>
      <c r="D199" s="451" t="s">
        <v>1249</v>
      </c>
      <c r="E199" s="216"/>
      <c r="F199" s="134"/>
      <c r="G199" s="134"/>
      <c r="H199" s="134"/>
      <c r="I199" s="70">
        <f t="shared" si="21"/>
        <v>0</v>
      </c>
      <c r="J199" s="166">
        <f t="shared" si="21"/>
        <v>0</v>
      </c>
      <c r="K199" s="318"/>
      <c r="L199" s="55" t="s">
        <v>1256</v>
      </c>
      <c r="M199" s="319">
        <v>3</v>
      </c>
      <c r="N199" s="136" t="s">
        <v>105</v>
      </c>
      <c r="O199" s="137" t="s">
        <v>1247</v>
      </c>
      <c r="P199" s="642" t="s">
        <v>1250</v>
      </c>
      <c r="Q199" s="320">
        <v>2</v>
      </c>
      <c r="R199" s="320">
        <v>2</v>
      </c>
      <c r="S199" s="30"/>
    </row>
    <row r="200" spans="1:20" ht="22.5" customHeight="1" x14ac:dyDescent="0.15">
      <c r="A200" s="814"/>
      <c r="B200" s="993"/>
      <c r="C200" s="594" t="s">
        <v>694</v>
      </c>
      <c r="D200" s="320" t="s">
        <v>1249</v>
      </c>
      <c r="E200" s="216"/>
      <c r="F200" s="134"/>
      <c r="G200" s="134"/>
      <c r="H200" s="134"/>
      <c r="I200" s="70">
        <f t="shared" si="21"/>
        <v>0</v>
      </c>
      <c r="J200" s="166">
        <f t="shared" si="21"/>
        <v>0</v>
      </c>
      <c r="K200" s="318"/>
      <c r="L200" s="55" t="s">
        <v>1256</v>
      </c>
      <c r="M200" s="319">
        <v>3</v>
      </c>
      <c r="N200" s="136" t="s">
        <v>268</v>
      </c>
      <c r="O200" s="137" t="s">
        <v>1247</v>
      </c>
      <c r="P200" s="642" t="s">
        <v>1251</v>
      </c>
      <c r="Q200" s="85">
        <v>0</v>
      </c>
      <c r="R200" s="608" t="s">
        <v>1359</v>
      </c>
      <c r="S200" s="85"/>
      <c r="T200" s="389"/>
    </row>
    <row r="201" spans="1:20" ht="13.5" customHeight="1" x14ac:dyDescent="0.15">
      <c r="A201" s="815"/>
      <c r="B201" s="557" t="s">
        <v>423</v>
      </c>
      <c r="C201" s="595" t="s">
        <v>550</v>
      </c>
      <c r="D201" s="323">
        <v>2</v>
      </c>
      <c r="E201" s="218"/>
      <c r="F201" s="177"/>
      <c r="G201" s="177"/>
      <c r="H201" s="177"/>
      <c r="I201" s="122">
        <f t="shared" si="21"/>
        <v>0</v>
      </c>
      <c r="J201" s="290">
        <f t="shared" si="21"/>
        <v>0</v>
      </c>
      <c r="K201" s="321"/>
      <c r="L201" s="31" t="s">
        <v>902</v>
      </c>
      <c r="M201" s="322">
        <v>4</v>
      </c>
      <c r="N201" s="127" t="s">
        <v>268</v>
      </c>
      <c r="O201" s="58" t="s">
        <v>94</v>
      </c>
      <c r="P201" s="51" t="s">
        <v>701</v>
      </c>
      <c r="Q201" s="323">
        <v>10</v>
      </c>
      <c r="R201" s="323">
        <v>1</v>
      </c>
      <c r="S201" s="14"/>
    </row>
    <row r="202" spans="1:20" ht="22.5" customHeight="1" x14ac:dyDescent="0.15">
      <c r="A202" s="577" t="s">
        <v>477</v>
      </c>
      <c r="B202" s="597" t="s">
        <v>13</v>
      </c>
      <c r="C202" s="707" t="s">
        <v>904</v>
      </c>
      <c r="D202" s="430">
        <v>10</v>
      </c>
      <c r="E202" s="234"/>
      <c r="F202" s="185"/>
      <c r="G202" s="185"/>
      <c r="H202" s="185"/>
      <c r="I202" s="68">
        <f t="shared" si="21"/>
        <v>0</v>
      </c>
      <c r="J202" s="36">
        <f t="shared" si="21"/>
        <v>0</v>
      </c>
      <c r="K202" s="326"/>
      <c r="L202" s="643" t="s">
        <v>1253</v>
      </c>
      <c r="M202" s="441">
        <v>3</v>
      </c>
      <c r="N202" s="197" t="s">
        <v>268</v>
      </c>
      <c r="O202" s="33" t="s">
        <v>1252</v>
      </c>
      <c r="P202" s="59" t="s">
        <v>585</v>
      </c>
      <c r="Q202" s="430">
        <v>12</v>
      </c>
      <c r="R202" s="430">
        <v>12</v>
      </c>
      <c r="S202" s="998" t="s">
        <v>963</v>
      </c>
    </row>
    <row r="203" spans="1:20" ht="13.5" customHeight="1" x14ac:dyDescent="0.15">
      <c r="A203" s="448" t="s">
        <v>747</v>
      </c>
      <c r="B203" s="449" t="s">
        <v>18</v>
      </c>
      <c r="C203" s="519" t="s">
        <v>354</v>
      </c>
      <c r="D203" s="4">
        <v>30</v>
      </c>
      <c r="E203" s="263"/>
      <c r="F203" s="149"/>
      <c r="G203" s="149"/>
      <c r="H203" s="149"/>
      <c r="I203" s="148">
        <f t="shared" si="21"/>
        <v>0</v>
      </c>
      <c r="J203" s="54">
        <f t="shared" si="21"/>
        <v>0</v>
      </c>
      <c r="K203" s="324"/>
      <c r="L203" s="643" t="s">
        <v>1253</v>
      </c>
      <c r="M203" s="325">
        <v>3</v>
      </c>
      <c r="N203" s="15" t="s">
        <v>268</v>
      </c>
      <c r="O203" s="83" t="s">
        <v>702</v>
      </c>
      <c r="P203" s="6" t="s">
        <v>585</v>
      </c>
      <c r="Q203" s="3">
        <v>31</v>
      </c>
      <c r="R203" s="3">
        <v>31</v>
      </c>
      <c r="S203" s="3"/>
    </row>
    <row r="204" spans="1:20" ht="13.5" customHeight="1" x14ac:dyDescent="0.15">
      <c r="A204" s="837" t="s">
        <v>500</v>
      </c>
      <c r="B204" s="816" t="s">
        <v>13</v>
      </c>
      <c r="C204" s="523" t="s">
        <v>906</v>
      </c>
      <c r="D204" s="654">
        <v>7</v>
      </c>
      <c r="E204" s="271"/>
      <c r="F204" s="123"/>
      <c r="G204" s="123"/>
      <c r="H204" s="123"/>
      <c r="I204" s="124">
        <f t="shared" si="21"/>
        <v>0</v>
      </c>
      <c r="J204" s="125">
        <f t="shared" si="21"/>
        <v>0</v>
      </c>
      <c r="K204" s="327"/>
      <c r="L204" s="644" t="s">
        <v>1253</v>
      </c>
      <c r="M204" s="29" t="s">
        <v>15</v>
      </c>
      <c r="N204" s="116" t="s">
        <v>268</v>
      </c>
      <c r="O204" s="161" t="s">
        <v>908</v>
      </c>
      <c r="P204" s="28" t="s">
        <v>585</v>
      </c>
      <c r="Q204" s="118">
        <v>20</v>
      </c>
      <c r="R204" s="118">
        <v>20</v>
      </c>
      <c r="S204" s="118"/>
    </row>
    <row r="205" spans="1:20" x14ac:dyDescent="0.15">
      <c r="A205" s="839"/>
      <c r="B205" s="818"/>
      <c r="C205" s="513" t="s">
        <v>907</v>
      </c>
      <c r="D205" s="430">
        <v>4</v>
      </c>
      <c r="E205" s="234"/>
      <c r="F205" s="185"/>
      <c r="G205" s="185"/>
      <c r="H205" s="185"/>
      <c r="I205" s="68">
        <f t="shared" si="21"/>
        <v>0</v>
      </c>
      <c r="J205" s="36">
        <f t="shared" si="21"/>
        <v>0</v>
      </c>
      <c r="K205" s="326"/>
      <c r="L205" s="645" t="s">
        <v>1253</v>
      </c>
      <c r="M205" s="37" t="s">
        <v>15</v>
      </c>
      <c r="N205" s="197" t="s">
        <v>268</v>
      </c>
      <c r="O205" s="83" t="s">
        <v>908</v>
      </c>
      <c r="P205" s="59" t="s">
        <v>585</v>
      </c>
      <c r="Q205" s="35">
        <v>4</v>
      </c>
      <c r="R205" s="35">
        <v>4</v>
      </c>
      <c r="S205" s="35"/>
    </row>
    <row r="206" spans="1:20" x14ac:dyDescent="0.15">
      <c r="A206" s="814" t="s">
        <v>72</v>
      </c>
      <c r="B206" s="817" t="s">
        <v>424</v>
      </c>
      <c r="C206" s="523" t="s">
        <v>65</v>
      </c>
      <c r="D206" s="654">
        <v>25</v>
      </c>
      <c r="E206" s="271"/>
      <c r="F206" s="123"/>
      <c r="G206" s="123"/>
      <c r="H206" s="123"/>
      <c r="I206" s="124">
        <f t="shared" si="21"/>
        <v>0</v>
      </c>
      <c r="J206" s="125">
        <f t="shared" si="21"/>
        <v>0</v>
      </c>
      <c r="K206" s="29"/>
      <c r="L206" s="139" t="s">
        <v>1254</v>
      </c>
      <c r="M206" s="140">
        <v>3.7</v>
      </c>
      <c r="N206" s="141" t="s">
        <v>268</v>
      </c>
      <c r="O206" s="161" t="s">
        <v>1092</v>
      </c>
      <c r="P206" s="118" t="s">
        <v>1093</v>
      </c>
      <c r="Q206" s="118">
        <v>58</v>
      </c>
      <c r="R206" s="118">
        <v>31</v>
      </c>
      <c r="S206" s="118"/>
    </row>
    <row r="207" spans="1:20" x14ac:dyDescent="0.15">
      <c r="A207" s="814"/>
      <c r="B207" s="817"/>
      <c r="C207" s="511" t="s">
        <v>425</v>
      </c>
      <c r="D207" s="320">
        <v>5</v>
      </c>
      <c r="E207" s="216"/>
      <c r="F207" s="134"/>
      <c r="G207" s="134"/>
      <c r="H207" s="134"/>
      <c r="I207" s="70">
        <f t="shared" si="21"/>
        <v>0</v>
      </c>
      <c r="J207" s="42">
        <f t="shared" si="21"/>
        <v>0</v>
      </c>
      <c r="K207" s="30"/>
      <c r="L207" s="55" t="s">
        <v>1254</v>
      </c>
      <c r="M207" s="135">
        <v>3.5</v>
      </c>
      <c r="N207" s="136" t="s">
        <v>105</v>
      </c>
      <c r="O207" s="137" t="s">
        <v>703</v>
      </c>
      <c r="P207" s="44" t="s">
        <v>585</v>
      </c>
      <c r="Q207" s="44">
        <v>3</v>
      </c>
      <c r="R207" s="44">
        <v>3</v>
      </c>
      <c r="S207" s="44"/>
    </row>
    <row r="208" spans="1:20" x14ac:dyDescent="0.15">
      <c r="A208" s="814"/>
      <c r="B208" s="836"/>
      <c r="C208" s="512" t="s">
        <v>363</v>
      </c>
      <c r="D208" s="323">
        <v>5</v>
      </c>
      <c r="E208" s="218"/>
      <c r="F208" s="177"/>
      <c r="G208" s="177"/>
      <c r="H208" s="177"/>
      <c r="I208" s="122">
        <f t="shared" si="21"/>
        <v>0</v>
      </c>
      <c r="J208" s="49">
        <f t="shared" si="21"/>
        <v>0</v>
      </c>
      <c r="K208" s="31"/>
      <c r="L208" s="53" t="s">
        <v>1254</v>
      </c>
      <c r="M208" s="126">
        <v>3.5</v>
      </c>
      <c r="N208" s="127" t="s">
        <v>105</v>
      </c>
      <c r="O208" s="58" t="s">
        <v>703</v>
      </c>
      <c r="P208" s="44" t="s">
        <v>585</v>
      </c>
      <c r="Q208" s="44">
        <v>1</v>
      </c>
      <c r="R208" s="44">
        <v>1</v>
      </c>
      <c r="S208" s="44"/>
    </row>
    <row r="209" spans="1:19" x14ac:dyDescent="0.15">
      <c r="A209" s="813" t="s">
        <v>426</v>
      </c>
      <c r="B209" s="816" t="s">
        <v>349</v>
      </c>
      <c r="C209" s="510" t="s">
        <v>307</v>
      </c>
      <c r="D209" s="455">
        <v>24</v>
      </c>
      <c r="E209" s="215"/>
      <c r="F209" s="115"/>
      <c r="G209" s="115"/>
      <c r="H209" s="115"/>
      <c r="I209" s="69">
        <f t="shared" si="21"/>
        <v>0</v>
      </c>
      <c r="J209" s="48">
        <f t="shared" si="21"/>
        <v>0</v>
      </c>
      <c r="K209" s="316"/>
      <c r="L209" s="52" t="s">
        <v>1257</v>
      </c>
      <c r="M209" s="52">
        <v>3.5</v>
      </c>
      <c r="N209" s="116" t="s">
        <v>105</v>
      </c>
      <c r="O209" s="57" t="s">
        <v>705</v>
      </c>
      <c r="P209" s="13" t="s">
        <v>17</v>
      </c>
      <c r="Q209" s="13">
        <v>4</v>
      </c>
      <c r="R209" s="13">
        <v>4</v>
      </c>
      <c r="S209" s="13"/>
    </row>
    <row r="210" spans="1:19" x14ac:dyDescent="0.15">
      <c r="A210" s="814"/>
      <c r="B210" s="817"/>
      <c r="C210" s="523" t="s">
        <v>704</v>
      </c>
      <c r="D210" s="654">
        <v>4</v>
      </c>
      <c r="E210" s="271"/>
      <c r="F210" s="123"/>
      <c r="G210" s="123"/>
      <c r="H210" s="123"/>
      <c r="I210" s="124">
        <f t="shared" si="21"/>
        <v>0</v>
      </c>
      <c r="J210" s="125">
        <f t="shared" si="21"/>
        <v>0</v>
      </c>
      <c r="K210" s="327"/>
      <c r="L210" s="139" t="s">
        <v>1258</v>
      </c>
      <c r="M210" s="139">
        <v>3.5</v>
      </c>
      <c r="N210" s="141" t="s">
        <v>105</v>
      </c>
      <c r="O210" s="161" t="s">
        <v>705</v>
      </c>
      <c r="P210" s="118" t="s">
        <v>17</v>
      </c>
      <c r="Q210" s="118">
        <v>3</v>
      </c>
      <c r="R210" s="118">
        <v>3</v>
      </c>
      <c r="S210" s="118"/>
    </row>
    <row r="211" spans="1:19" x14ac:dyDescent="0.15">
      <c r="A211" s="814"/>
      <c r="B211" s="817"/>
      <c r="C211" s="511" t="s">
        <v>308</v>
      </c>
      <c r="D211" s="320">
        <v>12</v>
      </c>
      <c r="E211" s="216"/>
      <c r="F211" s="134"/>
      <c r="G211" s="134"/>
      <c r="H211" s="134"/>
      <c r="I211" s="70">
        <f t="shared" si="21"/>
        <v>0</v>
      </c>
      <c r="J211" s="42">
        <f t="shared" si="21"/>
        <v>0</v>
      </c>
      <c r="K211" s="318"/>
      <c r="L211" s="55" t="s">
        <v>1257</v>
      </c>
      <c r="M211" s="55">
        <v>3.5</v>
      </c>
      <c r="N211" s="136" t="s">
        <v>105</v>
      </c>
      <c r="O211" s="137" t="s">
        <v>705</v>
      </c>
      <c r="P211" s="44" t="s">
        <v>17</v>
      </c>
      <c r="Q211" s="44">
        <v>0</v>
      </c>
      <c r="R211" s="320" t="s">
        <v>15</v>
      </c>
      <c r="S211" s="56" t="s">
        <v>1281</v>
      </c>
    </row>
    <row r="212" spans="1:19" x14ac:dyDescent="0.15">
      <c r="A212" s="815"/>
      <c r="B212" s="818"/>
      <c r="C212" s="513" t="s">
        <v>309</v>
      </c>
      <c r="D212" s="430">
        <v>12</v>
      </c>
      <c r="E212" s="234"/>
      <c r="F212" s="185"/>
      <c r="G212" s="185"/>
      <c r="H212" s="185"/>
      <c r="I212" s="68">
        <f t="shared" si="21"/>
        <v>0</v>
      </c>
      <c r="J212" s="36">
        <f t="shared" si="21"/>
        <v>0</v>
      </c>
      <c r="K212" s="326"/>
      <c r="L212" s="195" t="s">
        <v>1257</v>
      </c>
      <c r="M212" s="195">
        <v>3.5</v>
      </c>
      <c r="N212" s="197" t="s">
        <v>105</v>
      </c>
      <c r="O212" s="83" t="s">
        <v>705</v>
      </c>
      <c r="P212" s="35" t="s">
        <v>17</v>
      </c>
      <c r="Q212" s="14">
        <v>4</v>
      </c>
      <c r="R212" s="14">
        <v>4</v>
      </c>
      <c r="S212" s="14"/>
    </row>
    <row r="213" spans="1:19" x14ac:dyDescent="0.15">
      <c r="A213" s="813" t="s">
        <v>114</v>
      </c>
      <c r="B213" s="828" t="s">
        <v>115</v>
      </c>
      <c r="C213" s="510" t="s">
        <v>310</v>
      </c>
      <c r="D213" s="455">
        <v>20</v>
      </c>
      <c r="E213" s="215"/>
      <c r="F213" s="115"/>
      <c r="G213" s="115"/>
      <c r="H213" s="115"/>
      <c r="I213" s="69">
        <f t="shared" si="21"/>
        <v>0</v>
      </c>
      <c r="J213" s="48">
        <f t="shared" si="21"/>
        <v>0</v>
      </c>
      <c r="K213" s="316"/>
      <c r="L213" s="52" t="s">
        <v>1254</v>
      </c>
      <c r="M213" s="52" t="s">
        <v>15</v>
      </c>
      <c r="N213" s="116" t="s">
        <v>105</v>
      </c>
      <c r="O213" s="57" t="s">
        <v>709</v>
      </c>
      <c r="P213" s="28" t="s">
        <v>546</v>
      </c>
      <c r="Q213" s="13">
        <v>76</v>
      </c>
      <c r="R213" s="13">
        <v>74</v>
      </c>
      <c r="S213" s="13"/>
    </row>
    <row r="214" spans="1:19" x14ac:dyDescent="0.15">
      <c r="A214" s="814"/>
      <c r="B214" s="829"/>
      <c r="C214" s="708" t="s">
        <v>706</v>
      </c>
      <c r="D214" s="654">
        <v>25</v>
      </c>
      <c r="E214" s="271"/>
      <c r="F214" s="123"/>
      <c r="G214" s="123"/>
      <c r="H214" s="123"/>
      <c r="I214" s="124">
        <f t="shared" si="21"/>
        <v>0</v>
      </c>
      <c r="J214" s="125">
        <f t="shared" si="21"/>
        <v>0</v>
      </c>
      <c r="K214" s="327"/>
      <c r="L214" s="139" t="s">
        <v>1254</v>
      </c>
      <c r="M214" s="139" t="s">
        <v>95</v>
      </c>
      <c r="N214" s="141" t="s">
        <v>105</v>
      </c>
      <c r="O214" s="161" t="s">
        <v>709</v>
      </c>
      <c r="P214" s="85" t="s">
        <v>546</v>
      </c>
      <c r="Q214" s="118">
        <v>53</v>
      </c>
      <c r="R214" s="118">
        <v>53</v>
      </c>
      <c r="S214" s="118"/>
    </row>
    <row r="215" spans="1:19" x14ac:dyDescent="0.15">
      <c r="A215" s="814"/>
      <c r="B215" s="829"/>
      <c r="C215" s="511" t="s">
        <v>707</v>
      </c>
      <c r="D215" s="320">
        <v>13</v>
      </c>
      <c r="E215" s="216"/>
      <c r="F215" s="134"/>
      <c r="G215" s="134"/>
      <c r="H215" s="134"/>
      <c r="I215" s="70">
        <f t="shared" si="21"/>
        <v>0</v>
      </c>
      <c r="J215" s="42">
        <f t="shared" si="21"/>
        <v>0</v>
      </c>
      <c r="K215" s="318"/>
      <c r="L215" s="55" t="s">
        <v>1254</v>
      </c>
      <c r="M215" s="55" t="s">
        <v>15</v>
      </c>
      <c r="N215" s="136" t="s">
        <v>105</v>
      </c>
      <c r="O215" s="137" t="s">
        <v>709</v>
      </c>
      <c r="P215" s="56" t="s">
        <v>546</v>
      </c>
      <c r="Q215" s="44">
        <v>27</v>
      </c>
      <c r="R215" s="44">
        <v>27</v>
      </c>
      <c r="S215" s="44"/>
    </row>
    <row r="216" spans="1:19" x14ac:dyDescent="0.15">
      <c r="A216" s="815"/>
      <c r="B216" s="830"/>
      <c r="C216" s="512" t="s">
        <v>708</v>
      </c>
      <c r="D216" s="323">
        <v>13</v>
      </c>
      <c r="E216" s="218"/>
      <c r="F216" s="177"/>
      <c r="G216" s="177"/>
      <c r="H216" s="177"/>
      <c r="I216" s="122">
        <f t="shared" si="21"/>
        <v>0</v>
      </c>
      <c r="J216" s="49">
        <f t="shared" si="21"/>
        <v>0</v>
      </c>
      <c r="K216" s="321"/>
      <c r="L216" s="53" t="s">
        <v>1254</v>
      </c>
      <c r="M216" s="53" t="s">
        <v>15</v>
      </c>
      <c r="N216" s="127" t="s">
        <v>105</v>
      </c>
      <c r="O216" s="58" t="s">
        <v>709</v>
      </c>
      <c r="P216" s="51" t="s">
        <v>546</v>
      </c>
      <c r="Q216" s="14">
        <v>39</v>
      </c>
      <c r="R216" s="14">
        <v>39</v>
      </c>
      <c r="S216" s="14"/>
    </row>
    <row r="217" spans="1:19" x14ac:dyDescent="0.15">
      <c r="A217" s="813" t="s">
        <v>80</v>
      </c>
      <c r="B217" s="816" t="s">
        <v>51</v>
      </c>
      <c r="C217" s="510" t="s">
        <v>349</v>
      </c>
      <c r="D217" s="455">
        <v>35</v>
      </c>
      <c r="E217" s="215"/>
      <c r="F217" s="115"/>
      <c r="G217" s="115"/>
      <c r="H217" s="115"/>
      <c r="I217" s="69">
        <f t="shared" si="21"/>
        <v>0</v>
      </c>
      <c r="J217" s="48">
        <f t="shared" si="21"/>
        <v>0</v>
      </c>
      <c r="K217" s="316"/>
      <c r="L217" s="52" t="s">
        <v>1259</v>
      </c>
      <c r="M217" s="52">
        <v>3.5</v>
      </c>
      <c r="N217" s="116" t="s">
        <v>105</v>
      </c>
      <c r="O217" s="47" t="s">
        <v>1094</v>
      </c>
      <c r="P217" s="877" t="s">
        <v>1260</v>
      </c>
      <c r="Q217" s="13">
        <v>59</v>
      </c>
      <c r="R217" s="13">
        <v>40</v>
      </c>
      <c r="S217" s="328"/>
    </row>
    <row r="218" spans="1:19" x14ac:dyDescent="0.15">
      <c r="A218" s="814"/>
      <c r="B218" s="875"/>
      <c r="C218" s="511" t="s">
        <v>271</v>
      </c>
      <c r="D218" s="320">
        <v>30</v>
      </c>
      <c r="E218" s="216"/>
      <c r="F218" s="134"/>
      <c r="G218" s="134"/>
      <c r="H218" s="134"/>
      <c r="I218" s="70">
        <f t="shared" si="21"/>
        <v>0</v>
      </c>
      <c r="J218" s="42">
        <f t="shared" si="21"/>
        <v>0</v>
      </c>
      <c r="K218" s="318"/>
      <c r="L218" s="55" t="s">
        <v>1259</v>
      </c>
      <c r="M218" s="55">
        <v>3.5</v>
      </c>
      <c r="N218" s="136" t="s">
        <v>105</v>
      </c>
      <c r="O218" s="137" t="s">
        <v>1094</v>
      </c>
      <c r="P218" s="878"/>
      <c r="Q218" s="44">
        <v>30</v>
      </c>
      <c r="R218" s="44">
        <v>26</v>
      </c>
      <c r="S218" s="329"/>
    </row>
    <row r="219" spans="1:19" x14ac:dyDescent="0.15">
      <c r="A219" s="814"/>
      <c r="B219" s="875"/>
      <c r="C219" s="511" t="s">
        <v>427</v>
      </c>
      <c r="D219" s="320">
        <v>20</v>
      </c>
      <c r="E219" s="216"/>
      <c r="F219" s="134"/>
      <c r="G219" s="134"/>
      <c r="H219" s="134"/>
      <c r="I219" s="70">
        <f t="shared" si="21"/>
        <v>0</v>
      </c>
      <c r="J219" s="42">
        <f t="shared" si="21"/>
        <v>0</v>
      </c>
      <c r="K219" s="318"/>
      <c r="L219" s="55" t="s">
        <v>1259</v>
      </c>
      <c r="M219" s="55">
        <v>3.5</v>
      </c>
      <c r="N219" s="136" t="s">
        <v>105</v>
      </c>
      <c r="O219" s="161" t="s">
        <v>1094</v>
      </c>
      <c r="P219" s="878"/>
      <c r="Q219" s="44">
        <v>51</v>
      </c>
      <c r="R219" s="44">
        <v>38</v>
      </c>
      <c r="S219" s="329"/>
    </row>
    <row r="220" spans="1:19" x14ac:dyDescent="0.15">
      <c r="A220" s="814"/>
      <c r="B220" s="876"/>
      <c r="C220" s="511" t="s">
        <v>428</v>
      </c>
      <c r="D220" s="320">
        <v>18</v>
      </c>
      <c r="E220" s="216"/>
      <c r="F220" s="134"/>
      <c r="G220" s="134"/>
      <c r="H220" s="134"/>
      <c r="I220" s="70">
        <f t="shared" si="21"/>
        <v>0</v>
      </c>
      <c r="J220" s="42">
        <f t="shared" si="21"/>
        <v>0</v>
      </c>
      <c r="K220" s="318"/>
      <c r="L220" s="55" t="s">
        <v>1259</v>
      </c>
      <c r="M220" s="55">
        <v>3.5</v>
      </c>
      <c r="N220" s="136" t="s">
        <v>105</v>
      </c>
      <c r="O220" s="161" t="s">
        <v>1094</v>
      </c>
      <c r="P220" s="878"/>
      <c r="Q220" s="44">
        <v>19</v>
      </c>
      <c r="R220" s="44">
        <v>18</v>
      </c>
      <c r="S220" s="329"/>
    </row>
    <row r="221" spans="1:19" ht="11.25" customHeight="1" x14ac:dyDescent="0.15">
      <c r="A221" s="814"/>
      <c r="B221" s="856" t="s">
        <v>429</v>
      </c>
      <c r="C221" s="511" t="s">
        <v>314</v>
      </c>
      <c r="D221" s="320">
        <v>12</v>
      </c>
      <c r="E221" s="216"/>
      <c r="F221" s="134"/>
      <c r="G221" s="134"/>
      <c r="H221" s="134"/>
      <c r="I221" s="70">
        <f t="shared" si="21"/>
        <v>0</v>
      </c>
      <c r="J221" s="42">
        <f t="shared" si="21"/>
        <v>0</v>
      </c>
      <c r="K221" s="318"/>
      <c r="L221" s="55" t="s">
        <v>1259</v>
      </c>
      <c r="M221" s="55">
        <v>3.5</v>
      </c>
      <c r="N221" s="136" t="s">
        <v>105</v>
      </c>
      <c r="O221" s="137" t="s">
        <v>1094</v>
      </c>
      <c r="P221" s="878"/>
      <c r="Q221" s="44">
        <v>17</v>
      </c>
      <c r="R221" s="44">
        <v>17</v>
      </c>
      <c r="S221" s="329"/>
    </row>
    <row r="222" spans="1:19" ht="11.25" customHeight="1" x14ac:dyDescent="0.15">
      <c r="A222" s="814"/>
      <c r="B222" s="875"/>
      <c r="C222" s="511" t="s">
        <v>430</v>
      </c>
      <c r="D222" s="320">
        <v>15</v>
      </c>
      <c r="E222" s="216"/>
      <c r="F222" s="134"/>
      <c r="G222" s="134"/>
      <c r="H222" s="134"/>
      <c r="I222" s="70">
        <f t="shared" si="21"/>
        <v>0</v>
      </c>
      <c r="J222" s="42">
        <f t="shared" si="21"/>
        <v>0</v>
      </c>
      <c r="K222" s="318"/>
      <c r="L222" s="55" t="s">
        <v>1259</v>
      </c>
      <c r="M222" s="55">
        <v>3.5</v>
      </c>
      <c r="N222" s="136" t="s">
        <v>105</v>
      </c>
      <c r="O222" s="137" t="s">
        <v>1094</v>
      </c>
      <c r="P222" s="878"/>
      <c r="Q222" s="44">
        <v>29</v>
      </c>
      <c r="R222" s="44">
        <v>15</v>
      </c>
      <c r="S222" s="329"/>
    </row>
    <row r="223" spans="1:19" ht="11.25" customHeight="1" x14ac:dyDescent="0.15">
      <c r="A223" s="814"/>
      <c r="B223" s="875"/>
      <c r="C223" s="511" t="s">
        <v>311</v>
      </c>
      <c r="D223" s="320">
        <v>12</v>
      </c>
      <c r="E223" s="216"/>
      <c r="F223" s="134"/>
      <c r="G223" s="134"/>
      <c r="H223" s="134"/>
      <c r="I223" s="70">
        <f t="shared" si="21"/>
        <v>0</v>
      </c>
      <c r="J223" s="42">
        <f t="shared" si="21"/>
        <v>0</v>
      </c>
      <c r="K223" s="318"/>
      <c r="L223" s="55" t="s">
        <v>1259</v>
      </c>
      <c r="M223" s="55">
        <v>3.5</v>
      </c>
      <c r="N223" s="136" t="s">
        <v>105</v>
      </c>
      <c r="O223" s="137" t="s">
        <v>1094</v>
      </c>
      <c r="P223" s="878"/>
      <c r="Q223" s="44">
        <v>34</v>
      </c>
      <c r="R223" s="44">
        <v>15</v>
      </c>
      <c r="S223" s="329"/>
    </row>
    <row r="224" spans="1:19" ht="11.25" customHeight="1" x14ac:dyDescent="0.15">
      <c r="A224" s="814"/>
      <c r="B224" s="876"/>
      <c r="C224" s="511" t="s">
        <v>312</v>
      </c>
      <c r="D224" s="320">
        <v>10</v>
      </c>
      <c r="E224" s="216"/>
      <c r="F224" s="134"/>
      <c r="G224" s="134"/>
      <c r="H224" s="134"/>
      <c r="I224" s="70">
        <f t="shared" si="21"/>
        <v>0</v>
      </c>
      <c r="J224" s="42">
        <f t="shared" si="21"/>
        <v>0</v>
      </c>
      <c r="K224" s="318"/>
      <c r="L224" s="55" t="s">
        <v>1259</v>
      </c>
      <c r="M224" s="55">
        <v>3.5</v>
      </c>
      <c r="N224" s="136" t="s">
        <v>105</v>
      </c>
      <c r="O224" s="137" t="s">
        <v>1094</v>
      </c>
      <c r="P224" s="878"/>
      <c r="Q224" s="44">
        <v>73</v>
      </c>
      <c r="R224" s="44">
        <v>20</v>
      </c>
      <c r="S224" s="329"/>
    </row>
    <row r="225" spans="1:19" ht="11.25" customHeight="1" x14ac:dyDescent="0.15">
      <c r="A225" s="814"/>
      <c r="B225" s="856" t="s">
        <v>116</v>
      </c>
      <c r="C225" s="511" t="s">
        <v>431</v>
      </c>
      <c r="D225" s="320">
        <v>10</v>
      </c>
      <c r="E225" s="216"/>
      <c r="F225" s="134"/>
      <c r="G225" s="134"/>
      <c r="H225" s="134"/>
      <c r="I225" s="70">
        <f t="shared" si="21"/>
        <v>0</v>
      </c>
      <c r="J225" s="42">
        <f t="shared" si="21"/>
        <v>0</v>
      </c>
      <c r="K225" s="318"/>
      <c r="L225" s="55" t="s">
        <v>1259</v>
      </c>
      <c r="M225" s="55">
        <v>3.5</v>
      </c>
      <c r="N225" s="136" t="s">
        <v>105</v>
      </c>
      <c r="O225" s="137" t="s">
        <v>1094</v>
      </c>
      <c r="P225" s="878"/>
      <c r="Q225" s="44">
        <v>18</v>
      </c>
      <c r="R225" s="44">
        <v>17</v>
      </c>
      <c r="S225" s="329"/>
    </row>
    <row r="226" spans="1:19" ht="11.25" customHeight="1" x14ac:dyDescent="0.15">
      <c r="A226" s="814"/>
      <c r="B226" s="817"/>
      <c r="C226" s="511" t="s">
        <v>432</v>
      </c>
      <c r="D226" s="320">
        <v>8</v>
      </c>
      <c r="E226" s="216"/>
      <c r="F226" s="134"/>
      <c r="G226" s="134"/>
      <c r="H226" s="134"/>
      <c r="I226" s="70">
        <f t="shared" si="21"/>
        <v>0</v>
      </c>
      <c r="J226" s="42">
        <f t="shared" si="21"/>
        <v>0</v>
      </c>
      <c r="K226" s="318"/>
      <c r="L226" s="55" t="s">
        <v>1259</v>
      </c>
      <c r="M226" s="55">
        <v>3.5</v>
      </c>
      <c r="N226" s="136" t="s">
        <v>105</v>
      </c>
      <c r="O226" s="137" t="s">
        <v>1094</v>
      </c>
      <c r="P226" s="878"/>
      <c r="Q226" s="44">
        <v>7</v>
      </c>
      <c r="R226" s="44">
        <v>7</v>
      </c>
      <c r="S226" s="329"/>
    </row>
    <row r="227" spans="1:19" ht="11.25" customHeight="1" x14ac:dyDescent="0.15">
      <c r="A227" s="814"/>
      <c r="B227" s="836"/>
      <c r="C227" s="511" t="s">
        <v>433</v>
      </c>
      <c r="D227" s="320">
        <v>11</v>
      </c>
      <c r="E227" s="216"/>
      <c r="F227" s="134"/>
      <c r="G227" s="134"/>
      <c r="H227" s="134"/>
      <c r="I227" s="70">
        <f t="shared" si="21"/>
        <v>0</v>
      </c>
      <c r="J227" s="42">
        <f t="shared" si="21"/>
        <v>0</v>
      </c>
      <c r="K227" s="318"/>
      <c r="L227" s="55" t="s">
        <v>1259</v>
      </c>
      <c r="M227" s="55">
        <v>3.5</v>
      </c>
      <c r="N227" s="136" t="s">
        <v>105</v>
      </c>
      <c r="O227" s="137" t="s">
        <v>1094</v>
      </c>
      <c r="P227" s="878"/>
      <c r="Q227" s="44">
        <v>13</v>
      </c>
      <c r="R227" s="44">
        <v>12</v>
      </c>
      <c r="S227" s="329"/>
    </row>
    <row r="228" spans="1:19" ht="11.25" customHeight="1" x14ac:dyDescent="0.15">
      <c r="A228" s="814"/>
      <c r="B228" s="856" t="s">
        <v>313</v>
      </c>
      <c r="C228" s="511" t="s">
        <v>434</v>
      </c>
      <c r="D228" s="320">
        <v>25</v>
      </c>
      <c r="E228" s="216"/>
      <c r="F228" s="134"/>
      <c r="G228" s="134"/>
      <c r="H228" s="134"/>
      <c r="I228" s="70">
        <f t="shared" si="21"/>
        <v>0</v>
      </c>
      <c r="J228" s="42">
        <f t="shared" si="21"/>
        <v>0</v>
      </c>
      <c r="K228" s="318"/>
      <c r="L228" s="55" t="s">
        <v>1259</v>
      </c>
      <c r="M228" s="55">
        <v>3.5</v>
      </c>
      <c r="N228" s="136" t="s">
        <v>105</v>
      </c>
      <c r="O228" s="137" t="s">
        <v>1094</v>
      </c>
      <c r="P228" s="878"/>
      <c r="Q228" s="44">
        <v>13</v>
      </c>
      <c r="R228" s="44">
        <v>12</v>
      </c>
      <c r="S228" s="329"/>
    </row>
    <row r="229" spans="1:19" ht="11.25" customHeight="1" x14ac:dyDescent="0.15">
      <c r="A229" s="814"/>
      <c r="B229" s="817"/>
      <c r="C229" s="511" t="s">
        <v>435</v>
      </c>
      <c r="D229" s="320">
        <v>22</v>
      </c>
      <c r="E229" s="216"/>
      <c r="F229" s="134"/>
      <c r="G229" s="134"/>
      <c r="H229" s="134"/>
      <c r="I229" s="70">
        <f t="shared" si="21"/>
        <v>0</v>
      </c>
      <c r="J229" s="42">
        <f t="shared" si="21"/>
        <v>0</v>
      </c>
      <c r="K229" s="318"/>
      <c r="L229" s="55" t="s">
        <v>1259</v>
      </c>
      <c r="M229" s="55">
        <v>3.5</v>
      </c>
      <c r="N229" s="136" t="s">
        <v>105</v>
      </c>
      <c r="O229" s="137" t="s">
        <v>1094</v>
      </c>
      <c r="P229" s="878"/>
      <c r="Q229" s="44">
        <v>11</v>
      </c>
      <c r="R229" s="44">
        <v>11</v>
      </c>
      <c r="S229" s="329"/>
    </row>
    <row r="230" spans="1:19" ht="11.25" customHeight="1" x14ac:dyDescent="0.15">
      <c r="A230" s="814"/>
      <c r="B230" s="817"/>
      <c r="C230" s="511" t="s">
        <v>81</v>
      </c>
      <c r="D230" s="320">
        <v>25</v>
      </c>
      <c r="E230" s="216"/>
      <c r="F230" s="134"/>
      <c r="G230" s="134"/>
      <c r="H230" s="134"/>
      <c r="I230" s="70">
        <f t="shared" si="21"/>
        <v>0</v>
      </c>
      <c r="J230" s="42">
        <f t="shared" si="21"/>
        <v>0</v>
      </c>
      <c r="K230" s="318"/>
      <c r="L230" s="55" t="s">
        <v>1259</v>
      </c>
      <c r="M230" s="55">
        <v>3.5</v>
      </c>
      <c r="N230" s="136" t="s">
        <v>105</v>
      </c>
      <c r="O230" s="137" t="s">
        <v>1094</v>
      </c>
      <c r="P230" s="878"/>
      <c r="Q230" s="44">
        <v>13</v>
      </c>
      <c r="R230" s="44">
        <v>13</v>
      </c>
      <c r="S230" s="329"/>
    </row>
    <row r="231" spans="1:19" ht="13.5" customHeight="1" x14ac:dyDescent="0.15">
      <c r="A231" s="814"/>
      <c r="B231" s="836"/>
      <c r="C231" s="511" t="s">
        <v>436</v>
      </c>
      <c r="D231" s="320">
        <v>16</v>
      </c>
      <c r="E231" s="216"/>
      <c r="F231" s="134"/>
      <c r="G231" s="134"/>
      <c r="H231" s="134"/>
      <c r="I231" s="70">
        <f t="shared" si="21"/>
        <v>0</v>
      </c>
      <c r="J231" s="42">
        <f t="shared" si="21"/>
        <v>0</v>
      </c>
      <c r="K231" s="318"/>
      <c r="L231" s="55" t="s">
        <v>1259</v>
      </c>
      <c r="M231" s="55">
        <v>3.5</v>
      </c>
      <c r="N231" s="136" t="s">
        <v>105</v>
      </c>
      <c r="O231" s="137" t="s">
        <v>1094</v>
      </c>
      <c r="P231" s="878"/>
      <c r="Q231" s="44">
        <v>16</v>
      </c>
      <c r="R231" s="44">
        <v>14</v>
      </c>
      <c r="S231" s="329"/>
    </row>
    <row r="232" spans="1:19" ht="11.25" customHeight="1" x14ac:dyDescent="0.15">
      <c r="A232" s="814"/>
      <c r="B232" s="856" t="s">
        <v>437</v>
      </c>
      <c r="C232" s="511" t="s">
        <v>438</v>
      </c>
      <c r="D232" s="320">
        <v>18</v>
      </c>
      <c r="E232" s="216"/>
      <c r="F232" s="134"/>
      <c r="G232" s="134"/>
      <c r="H232" s="134"/>
      <c r="I232" s="70">
        <f t="shared" si="21"/>
        <v>0</v>
      </c>
      <c r="J232" s="42">
        <f t="shared" si="21"/>
        <v>0</v>
      </c>
      <c r="K232" s="318"/>
      <c r="L232" s="55" t="s">
        <v>1259</v>
      </c>
      <c r="M232" s="55">
        <v>3.5</v>
      </c>
      <c r="N232" s="136" t="s">
        <v>105</v>
      </c>
      <c r="O232" s="137" t="s">
        <v>1094</v>
      </c>
      <c r="P232" s="878"/>
      <c r="Q232" s="44">
        <v>15</v>
      </c>
      <c r="R232" s="44">
        <v>15</v>
      </c>
      <c r="S232" s="329"/>
    </row>
    <row r="233" spans="1:19" ht="13.5" customHeight="1" x14ac:dyDescent="0.15">
      <c r="A233" s="814"/>
      <c r="B233" s="817"/>
      <c r="C233" s="511" t="s">
        <v>82</v>
      </c>
      <c r="D233" s="320">
        <v>20</v>
      </c>
      <c r="E233" s="216"/>
      <c r="F233" s="134"/>
      <c r="G233" s="134"/>
      <c r="H233" s="134"/>
      <c r="I233" s="70">
        <f t="shared" si="21"/>
        <v>0</v>
      </c>
      <c r="J233" s="42">
        <f t="shared" si="21"/>
        <v>0</v>
      </c>
      <c r="K233" s="318"/>
      <c r="L233" s="55" t="s">
        <v>1259</v>
      </c>
      <c r="M233" s="55">
        <v>3.5</v>
      </c>
      <c r="N233" s="136" t="s">
        <v>105</v>
      </c>
      <c r="O233" s="137" t="s">
        <v>1094</v>
      </c>
      <c r="P233" s="878"/>
      <c r="Q233" s="44">
        <v>27</v>
      </c>
      <c r="R233" s="44">
        <v>19</v>
      </c>
      <c r="S233" s="329"/>
    </row>
    <row r="234" spans="1:19" ht="13.5" customHeight="1" x14ac:dyDescent="0.15">
      <c r="A234" s="814"/>
      <c r="B234" s="817"/>
      <c r="C234" s="511" t="s">
        <v>439</v>
      </c>
      <c r="D234" s="320">
        <v>22</v>
      </c>
      <c r="E234" s="216"/>
      <c r="F234" s="134"/>
      <c r="G234" s="134"/>
      <c r="H234" s="134"/>
      <c r="I234" s="70">
        <f t="shared" si="21"/>
        <v>0</v>
      </c>
      <c r="J234" s="42">
        <f t="shared" si="21"/>
        <v>0</v>
      </c>
      <c r="K234" s="318"/>
      <c r="L234" s="55" t="s">
        <v>1259</v>
      </c>
      <c r="M234" s="55">
        <v>3.5</v>
      </c>
      <c r="N234" s="136" t="s">
        <v>105</v>
      </c>
      <c r="O234" s="137" t="s">
        <v>1094</v>
      </c>
      <c r="P234" s="878"/>
      <c r="Q234" s="44">
        <v>4</v>
      </c>
      <c r="R234" s="44">
        <v>3</v>
      </c>
      <c r="S234" s="329"/>
    </row>
    <row r="235" spans="1:19" ht="13.5" customHeight="1" x14ac:dyDescent="0.15">
      <c r="A235" s="814"/>
      <c r="B235" s="836"/>
      <c r="C235" s="511" t="s">
        <v>440</v>
      </c>
      <c r="D235" s="320">
        <v>22</v>
      </c>
      <c r="E235" s="216"/>
      <c r="F235" s="134"/>
      <c r="G235" s="134"/>
      <c r="H235" s="134"/>
      <c r="I235" s="70">
        <f t="shared" ref="I235:J276" si="22">E235+G235</f>
        <v>0</v>
      </c>
      <c r="J235" s="42">
        <f t="shared" si="22"/>
        <v>0</v>
      </c>
      <c r="K235" s="318"/>
      <c r="L235" s="55" t="s">
        <v>1259</v>
      </c>
      <c r="M235" s="55">
        <v>3.5</v>
      </c>
      <c r="N235" s="136" t="s">
        <v>105</v>
      </c>
      <c r="O235" s="137" t="s">
        <v>1094</v>
      </c>
      <c r="P235" s="994"/>
      <c r="Q235" s="44">
        <v>13</v>
      </c>
      <c r="R235" s="44">
        <v>11</v>
      </c>
      <c r="S235" s="329"/>
    </row>
    <row r="236" spans="1:19" ht="11.25" customHeight="1" x14ac:dyDescent="0.15">
      <c r="A236" s="814"/>
      <c r="B236" s="856" t="s">
        <v>83</v>
      </c>
      <c r="C236" s="511" t="s">
        <v>441</v>
      </c>
      <c r="D236" s="320">
        <v>8</v>
      </c>
      <c r="E236" s="216"/>
      <c r="F236" s="134"/>
      <c r="G236" s="134"/>
      <c r="H236" s="134"/>
      <c r="I236" s="70">
        <f t="shared" si="22"/>
        <v>0</v>
      </c>
      <c r="J236" s="42">
        <f t="shared" si="22"/>
        <v>0</v>
      </c>
      <c r="K236" s="318"/>
      <c r="L236" s="55" t="s">
        <v>1259</v>
      </c>
      <c r="M236" s="55">
        <v>3.3</v>
      </c>
      <c r="N236" s="136" t="s">
        <v>105</v>
      </c>
      <c r="O236" s="137" t="s">
        <v>1094</v>
      </c>
      <c r="P236" s="879" t="s">
        <v>1261</v>
      </c>
      <c r="Q236" s="44">
        <v>7</v>
      </c>
      <c r="R236" s="44">
        <v>6</v>
      </c>
      <c r="S236" s="329"/>
    </row>
    <row r="237" spans="1:19" ht="11.25" customHeight="1" x14ac:dyDescent="0.15">
      <c r="A237" s="814"/>
      <c r="B237" s="817"/>
      <c r="C237" s="511" t="s">
        <v>442</v>
      </c>
      <c r="D237" s="320">
        <v>8</v>
      </c>
      <c r="E237" s="216"/>
      <c r="F237" s="134"/>
      <c r="G237" s="134"/>
      <c r="H237" s="134"/>
      <c r="I237" s="70">
        <f t="shared" si="22"/>
        <v>0</v>
      </c>
      <c r="J237" s="42">
        <f t="shared" si="22"/>
        <v>0</v>
      </c>
      <c r="K237" s="318"/>
      <c r="L237" s="55" t="s">
        <v>1259</v>
      </c>
      <c r="M237" s="55">
        <v>3.3</v>
      </c>
      <c r="N237" s="136" t="s">
        <v>105</v>
      </c>
      <c r="O237" s="137" t="s">
        <v>1094</v>
      </c>
      <c r="P237" s="879"/>
      <c r="Q237" s="44">
        <v>4</v>
      </c>
      <c r="R237" s="44">
        <v>3</v>
      </c>
      <c r="S237" s="329"/>
    </row>
    <row r="238" spans="1:19" ht="11.25" customHeight="1" x14ac:dyDescent="0.15">
      <c r="A238" s="814"/>
      <c r="B238" s="817"/>
      <c r="C238" s="523" t="s">
        <v>443</v>
      </c>
      <c r="D238" s="654">
        <v>8</v>
      </c>
      <c r="E238" s="271"/>
      <c r="F238" s="123"/>
      <c r="G238" s="123"/>
      <c r="H238" s="123"/>
      <c r="I238" s="124">
        <f t="shared" si="22"/>
        <v>0</v>
      </c>
      <c r="J238" s="125">
        <f t="shared" si="22"/>
        <v>0</v>
      </c>
      <c r="K238" s="327"/>
      <c r="L238" s="139" t="s">
        <v>1259</v>
      </c>
      <c r="M238" s="139">
        <v>3.3</v>
      </c>
      <c r="N238" s="141" t="s">
        <v>105</v>
      </c>
      <c r="O238" s="161" t="s">
        <v>1094</v>
      </c>
      <c r="P238" s="879"/>
      <c r="Q238" s="44">
        <v>3</v>
      </c>
      <c r="R238" s="44">
        <v>3</v>
      </c>
      <c r="S238" s="329"/>
    </row>
    <row r="239" spans="1:19" ht="11.25" customHeight="1" x14ac:dyDescent="0.15">
      <c r="A239" s="815"/>
      <c r="B239" s="818"/>
      <c r="C239" s="512" t="s">
        <v>444</v>
      </c>
      <c r="D239" s="323">
        <v>8</v>
      </c>
      <c r="E239" s="218"/>
      <c r="F239" s="177"/>
      <c r="G239" s="177"/>
      <c r="H239" s="177"/>
      <c r="I239" s="122">
        <f t="shared" si="22"/>
        <v>0</v>
      </c>
      <c r="J239" s="49">
        <f t="shared" si="22"/>
        <v>0</v>
      </c>
      <c r="K239" s="321"/>
      <c r="L239" s="53" t="s">
        <v>1259</v>
      </c>
      <c r="M239" s="53">
        <v>3.3</v>
      </c>
      <c r="N239" s="127" t="s">
        <v>105</v>
      </c>
      <c r="O239" s="58" t="s">
        <v>1094</v>
      </c>
      <c r="P239" s="880"/>
      <c r="Q239" s="14">
        <v>1</v>
      </c>
      <c r="R239" s="14">
        <v>1</v>
      </c>
      <c r="S239" s="330"/>
    </row>
    <row r="240" spans="1:19" ht="11.25" customHeight="1" x14ac:dyDescent="0.15">
      <c r="A240" s="837" t="s">
        <v>73</v>
      </c>
      <c r="B240" s="859" t="s">
        <v>445</v>
      </c>
      <c r="C240" s="510" t="s">
        <v>431</v>
      </c>
      <c r="D240" s="16">
        <v>10</v>
      </c>
      <c r="E240" s="215"/>
      <c r="F240" s="115"/>
      <c r="G240" s="115"/>
      <c r="H240" s="115"/>
      <c r="I240" s="69">
        <f t="shared" si="22"/>
        <v>0</v>
      </c>
      <c r="J240" s="48">
        <f t="shared" si="22"/>
        <v>0</v>
      </c>
      <c r="K240" s="316"/>
      <c r="L240" s="52" t="s">
        <v>1254</v>
      </c>
      <c r="M240" s="52" t="s">
        <v>1357</v>
      </c>
      <c r="N240" s="116" t="s">
        <v>105</v>
      </c>
      <c r="O240" s="57" t="s">
        <v>44</v>
      </c>
      <c r="P240" s="13" t="s">
        <v>585</v>
      </c>
      <c r="Q240" s="762">
        <v>178</v>
      </c>
      <c r="R240" s="762">
        <v>124</v>
      </c>
      <c r="S240" s="845" t="s">
        <v>1269</v>
      </c>
    </row>
    <row r="241" spans="1:19" ht="13.5" customHeight="1" x14ac:dyDescent="0.15">
      <c r="A241" s="838"/>
      <c r="B241" s="893"/>
      <c r="C241" s="511" t="s">
        <v>998</v>
      </c>
      <c r="D241" s="44">
        <v>7</v>
      </c>
      <c r="E241" s="216"/>
      <c r="F241" s="134"/>
      <c r="G241" s="134"/>
      <c r="H241" s="134"/>
      <c r="I241" s="70">
        <f t="shared" si="22"/>
        <v>0</v>
      </c>
      <c r="J241" s="42">
        <f t="shared" si="22"/>
        <v>0</v>
      </c>
      <c r="K241" s="318"/>
      <c r="L241" s="55" t="s">
        <v>1254</v>
      </c>
      <c r="M241" s="55" t="s">
        <v>1357</v>
      </c>
      <c r="N241" s="136" t="s">
        <v>105</v>
      </c>
      <c r="O241" s="137" t="s">
        <v>44</v>
      </c>
      <c r="P241" s="44" t="s">
        <v>585</v>
      </c>
      <c r="Q241" s="885"/>
      <c r="R241" s="885"/>
      <c r="S241" s="957"/>
    </row>
    <row r="242" spans="1:19" ht="11.25" customHeight="1" x14ac:dyDescent="0.15">
      <c r="A242" s="838"/>
      <c r="B242" s="893"/>
      <c r="C242" s="511" t="s">
        <v>713</v>
      </c>
      <c r="D242" s="44">
        <v>7</v>
      </c>
      <c r="E242" s="216"/>
      <c r="F242" s="134"/>
      <c r="G242" s="134"/>
      <c r="H242" s="134"/>
      <c r="I242" s="70">
        <f t="shared" si="22"/>
        <v>0</v>
      </c>
      <c r="J242" s="42">
        <f t="shared" si="22"/>
        <v>0</v>
      </c>
      <c r="K242" s="318"/>
      <c r="L242" s="55" t="s">
        <v>1254</v>
      </c>
      <c r="M242" s="331" t="s">
        <v>1357</v>
      </c>
      <c r="N242" s="136" t="s">
        <v>105</v>
      </c>
      <c r="O242" s="137" t="s">
        <v>44</v>
      </c>
      <c r="P242" s="44" t="s">
        <v>585</v>
      </c>
      <c r="Q242" s="885"/>
      <c r="R242" s="885"/>
      <c r="S242" s="957"/>
    </row>
    <row r="243" spans="1:19" ht="13.5" customHeight="1" x14ac:dyDescent="0.15">
      <c r="A243" s="838"/>
      <c r="B243" s="893"/>
      <c r="C243" s="511" t="s">
        <v>1262</v>
      </c>
      <c r="D243" s="44">
        <v>4</v>
      </c>
      <c r="E243" s="216"/>
      <c r="F243" s="134"/>
      <c r="G243" s="134"/>
      <c r="H243" s="134"/>
      <c r="I243" s="70">
        <f t="shared" si="22"/>
        <v>0</v>
      </c>
      <c r="J243" s="42">
        <f t="shared" si="22"/>
        <v>0</v>
      </c>
      <c r="K243" s="318"/>
      <c r="L243" s="55" t="s">
        <v>1254</v>
      </c>
      <c r="M243" s="55" t="s">
        <v>1357</v>
      </c>
      <c r="N243" s="136" t="s">
        <v>105</v>
      </c>
      <c r="O243" s="137" t="s">
        <v>44</v>
      </c>
      <c r="P243" s="44" t="s">
        <v>585</v>
      </c>
      <c r="Q243" s="885"/>
      <c r="R243" s="885"/>
      <c r="S243" s="957"/>
    </row>
    <row r="244" spans="1:19" ht="12.75" customHeight="1" x14ac:dyDescent="0.15">
      <c r="A244" s="838"/>
      <c r="B244" s="893"/>
      <c r="C244" s="511" t="s">
        <v>1263</v>
      </c>
      <c r="D244" s="44">
        <v>4</v>
      </c>
      <c r="E244" s="216"/>
      <c r="F244" s="134"/>
      <c r="G244" s="134"/>
      <c r="H244" s="134"/>
      <c r="I244" s="70">
        <f t="shared" si="22"/>
        <v>0</v>
      </c>
      <c r="J244" s="42">
        <f t="shared" si="22"/>
        <v>0</v>
      </c>
      <c r="K244" s="318"/>
      <c r="L244" s="55" t="s">
        <v>1254</v>
      </c>
      <c r="M244" s="55" t="s">
        <v>1357</v>
      </c>
      <c r="N244" s="136" t="s">
        <v>105</v>
      </c>
      <c r="O244" s="137" t="s">
        <v>44</v>
      </c>
      <c r="P244" s="44" t="s">
        <v>585</v>
      </c>
      <c r="Q244" s="885"/>
      <c r="R244" s="885"/>
      <c r="S244" s="957"/>
    </row>
    <row r="245" spans="1:19" ht="13.5" customHeight="1" x14ac:dyDescent="0.15">
      <c r="A245" s="838"/>
      <c r="B245" s="893"/>
      <c r="C245" s="511" t="s">
        <v>1264</v>
      </c>
      <c r="D245" s="44">
        <v>5</v>
      </c>
      <c r="E245" s="216"/>
      <c r="F245" s="134"/>
      <c r="G245" s="134"/>
      <c r="H245" s="134"/>
      <c r="I245" s="70">
        <f t="shared" si="22"/>
        <v>0</v>
      </c>
      <c r="J245" s="42">
        <f t="shared" si="22"/>
        <v>0</v>
      </c>
      <c r="K245" s="318"/>
      <c r="L245" s="55" t="s">
        <v>1254</v>
      </c>
      <c r="M245" s="55" t="s">
        <v>1357</v>
      </c>
      <c r="N245" s="136" t="s">
        <v>105</v>
      </c>
      <c r="O245" s="137" t="s">
        <v>44</v>
      </c>
      <c r="P245" s="44" t="s">
        <v>585</v>
      </c>
      <c r="Q245" s="885"/>
      <c r="R245" s="885"/>
      <c r="S245" s="957"/>
    </row>
    <row r="246" spans="1:19" ht="13.5" customHeight="1" x14ac:dyDescent="0.15">
      <c r="A246" s="838"/>
      <c r="B246" s="893"/>
      <c r="C246" s="511" t="s">
        <v>1265</v>
      </c>
      <c r="D246" s="44">
        <v>7</v>
      </c>
      <c r="E246" s="216"/>
      <c r="F246" s="134"/>
      <c r="G246" s="134"/>
      <c r="H246" s="134"/>
      <c r="I246" s="70">
        <f t="shared" si="22"/>
        <v>0</v>
      </c>
      <c r="J246" s="42">
        <f t="shared" si="22"/>
        <v>0</v>
      </c>
      <c r="K246" s="318"/>
      <c r="L246" s="55" t="s">
        <v>1254</v>
      </c>
      <c r="M246" s="55" t="s">
        <v>1357</v>
      </c>
      <c r="N246" s="136" t="s">
        <v>105</v>
      </c>
      <c r="O246" s="137" t="s">
        <v>44</v>
      </c>
      <c r="P246" s="44" t="s">
        <v>585</v>
      </c>
      <c r="Q246" s="885"/>
      <c r="R246" s="885"/>
      <c r="S246" s="957"/>
    </row>
    <row r="247" spans="1:19" ht="13.5" customHeight="1" x14ac:dyDescent="0.15">
      <c r="A247" s="838"/>
      <c r="B247" s="893"/>
      <c r="C247" s="511" t="s">
        <v>447</v>
      </c>
      <c r="D247" s="44">
        <v>7</v>
      </c>
      <c r="E247" s="216"/>
      <c r="F247" s="134"/>
      <c r="G247" s="134"/>
      <c r="H247" s="134"/>
      <c r="I247" s="70">
        <f t="shared" si="22"/>
        <v>0</v>
      </c>
      <c r="J247" s="42">
        <f t="shared" si="22"/>
        <v>0</v>
      </c>
      <c r="K247" s="318"/>
      <c r="L247" s="55" t="s">
        <v>1254</v>
      </c>
      <c r="M247" s="55" t="s">
        <v>1357</v>
      </c>
      <c r="N247" s="136" t="s">
        <v>105</v>
      </c>
      <c r="O247" s="137" t="s">
        <v>44</v>
      </c>
      <c r="P247" s="44" t="s">
        <v>585</v>
      </c>
      <c r="Q247" s="885"/>
      <c r="R247" s="885"/>
      <c r="S247" s="957"/>
    </row>
    <row r="248" spans="1:19" ht="13.5" customHeight="1" x14ac:dyDescent="0.15">
      <c r="A248" s="838"/>
      <c r="B248" s="893"/>
      <c r="C248" s="511" t="s">
        <v>1266</v>
      </c>
      <c r="D248" s="44">
        <v>7</v>
      </c>
      <c r="E248" s="216"/>
      <c r="F248" s="134"/>
      <c r="G248" s="134"/>
      <c r="H248" s="134"/>
      <c r="I248" s="70">
        <f t="shared" si="22"/>
        <v>0</v>
      </c>
      <c r="J248" s="42">
        <f t="shared" si="22"/>
        <v>0</v>
      </c>
      <c r="K248" s="318"/>
      <c r="L248" s="55" t="s">
        <v>1254</v>
      </c>
      <c r="M248" s="55" t="s">
        <v>1357</v>
      </c>
      <c r="N248" s="136" t="s">
        <v>105</v>
      </c>
      <c r="O248" s="137" t="s">
        <v>44</v>
      </c>
      <c r="P248" s="44" t="s">
        <v>585</v>
      </c>
      <c r="Q248" s="885"/>
      <c r="R248" s="885"/>
      <c r="S248" s="957"/>
    </row>
    <row r="249" spans="1:19" ht="13.5" customHeight="1" x14ac:dyDescent="0.15">
      <c r="A249" s="838"/>
      <c r="B249" s="893"/>
      <c r="C249" s="511" t="s">
        <v>1267</v>
      </c>
      <c r="D249" s="44">
        <v>4</v>
      </c>
      <c r="E249" s="216"/>
      <c r="F249" s="134"/>
      <c r="G249" s="134"/>
      <c r="H249" s="134"/>
      <c r="I249" s="70">
        <f t="shared" si="22"/>
        <v>0</v>
      </c>
      <c r="J249" s="42">
        <f t="shared" si="22"/>
        <v>0</v>
      </c>
      <c r="K249" s="318"/>
      <c r="L249" s="55" t="s">
        <v>1254</v>
      </c>
      <c r="M249" s="55" t="s">
        <v>1357</v>
      </c>
      <c r="N249" s="136" t="s">
        <v>105</v>
      </c>
      <c r="O249" s="137" t="s">
        <v>44</v>
      </c>
      <c r="P249" s="44" t="s">
        <v>585</v>
      </c>
      <c r="Q249" s="885"/>
      <c r="R249" s="885"/>
      <c r="S249" s="957"/>
    </row>
    <row r="250" spans="1:19" ht="13.5" customHeight="1" x14ac:dyDescent="0.15">
      <c r="A250" s="839"/>
      <c r="B250" s="860"/>
      <c r="C250" s="512" t="s">
        <v>1268</v>
      </c>
      <c r="D250" s="14">
        <v>13</v>
      </c>
      <c r="E250" s="218"/>
      <c r="F250" s="177"/>
      <c r="G250" s="177"/>
      <c r="H250" s="177"/>
      <c r="I250" s="122">
        <f t="shared" si="22"/>
        <v>0</v>
      </c>
      <c r="J250" s="49">
        <f t="shared" si="22"/>
        <v>0</v>
      </c>
      <c r="K250" s="321"/>
      <c r="L250" s="53" t="s">
        <v>1254</v>
      </c>
      <c r="M250" s="53" t="s">
        <v>1357</v>
      </c>
      <c r="N250" s="127" t="s">
        <v>105</v>
      </c>
      <c r="O250" s="58" t="s">
        <v>44</v>
      </c>
      <c r="P250" s="14" t="s">
        <v>585</v>
      </c>
      <c r="Q250" s="763"/>
      <c r="R250" s="763"/>
      <c r="S250" s="846"/>
    </row>
    <row r="251" spans="1:19" ht="13.5" customHeight="1" x14ac:dyDescent="0.15">
      <c r="A251" s="854" t="s">
        <v>451</v>
      </c>
      <c r="B251" s="821" t="s">
        <v>424</v>
      </c>
      <c r="C251" s="523" t="s">
        <v>65</v>
      </c>
      <c r="D251" s="654">
        <v>20</v>
      </c>
      <c r="E251" s="271"/>
      <c r="F251" s="123"/>
      <c r="G251" s="123"/>
      <c r="H251" s="123"/>
      <c r="I251" s="124">
        <f t="shared" si="22"/>
        <v>0</v>
      </c>
      <c r="J251" s="125">
        <f t="shared" si="22"/>
        <v>0</v>
      </c>
      <c r="K251" s="327"/>
      <c r="L251" s="139" t="s">
        <v>1254</v>
      </c>
      <c r="M251" s="139" t="s">
        <v>1357</v>
      </c>
      <c r="N251" s="141" t="s">
        <v>105</v>
      </c>
      <c r="O251" s="161" t="s">
        <v>46</v>
      </c>
      <c r="P251" s="118" t="s">
        <v>585</v>
      </c>
      <c r="Q251" s="118">
        <v>66</v>
      </c>
      <c r="R251" s="118">
        <v>15</v>
      </c>
      <c r="S251" s="118"/>
    </row>
    <row r="252" spans="1:19" ht="13.5" customHeight="1" x14ac:dyDescent="0.15">
      <c r="A252" s="824"/>
      <c r="B252" s="826"/>
      <c r="C252" s="511" t="s">
        <v>452</v>
      </c>
      <c r="D252" s="320">
        <v>37</v>
      </c>
      <c r="E252" s="216"/>
      <c r="F252" s="134"/>
      <c r="G252" s="134"/>
      <c r="H252" s="134"/>
      <c r="I252" s="70">
        <f t="shared" si="22"/>
        <v>0</v>
      </c>
      <c r="J252" s="42">
        <f t="shared" si="22"/>
        <v>0</v>
      </c>
      <c r="K252" s="318"/>
      <c r="L252" s="55" t="s">
        <v>1254</v>
      </c>
      <c r="M252" s="55">
        <v>3.5</v>
      </c>
      <c r="N252" s="136" t="s">
        <v>105</v>
      </c>
      <c r="O252" s="137" t="s">
        <v>46</v>
      </c>
      <c r="P252" s="44" t="s">
        <v>585</v>
      </c>
      <c r="Q252" s="44">
        <v>89</v>
      </c>
      <c r="R252" s="44">
        <v>37</v>
      </c>
      <c r="S252" s="44"/>
    </row>
    <row r="253" spans="1:19" ht="13.5" customHeight="1" x14ac:dyDescent="0.15">
      <c r="A253" s="824"/>
      <c r="B253" s="856" t="s">
        <v>365</v>
      </c>
      <c r="C253" s="511" t="s">
        <v>453</v>
      </c>
      <c r="D253" s="320">
        <v>40</v>
      </c>
      <c r="E253" s="216"/>
      <c r="F253" s="134"/>
      <c r="G253" s="134"/>
      <c r="H253" s="134"/>
      <c r="I253" s="70">
        <f t="shared" si="22"/>
        <v>0</v>
      </c>
      <c r="J253" s="42">
        <f t="shared" si="22"/>
        <v>0</v>
      </c>
      <c r="K253" s="318"/>
      <c r="L253" s="55" t="s">
        <v>264</v>
      </c>
      <c r="M253" s="139">
        <v>3.2</v>
      </c>
      <c r="N253" s="136" t="s">
        <v>105</v>
      </c>
      <c r="O253" s="137" t="s">
        <v>39</v>
      </c>
      <c r="P253" s="44" t="s">
        <v>714</v>
      </c>
      <c r="Q253" s="44">
        <v>29</v>
      </c>
      <c r="R253" s="44">
        <v>29</v>
      </c>
      <c r="S253" s="44"/>
    </row>
    <row r="254" spans="1:19" ht="13.5" customHeight="1" x14ac:dyDescent="0.15">
      <c r="A254" s="855"/>
      <c r="B254" s="836"/>
      <c r="C254" s="520" t="s">
        <v>549</v>
      </c>
      <c r="D254" s="451">
        <v>26</v>
      </c>
      <c r="E254" s="224"/>
      <c r="F254" s="143"/>
      <c r="G254" s="143"/>
      <c r="H254" s="143"/>
      <c r="I254" s="144">
        <f t="shared" si="22"/>
        <v>0</v>
      </c>
      <c r="J254" s="174">
        <f t="shared" si="22"/>
        <v>0</v>
      </c>
      <c r="K254" s="333"/>
      <c r="L254" s="157" t="s">
        <v>97</v>
      </c>
      <c r="M254" s="55" t="s">
        <v>15</v>
      </c>
      <c r="N254" s="158" t="s">
        <v>105</v>
      </c>
      <c r="O254" s="137" t="s">
        <v>39</v>
      </c>
      <c r="P254" s="129" t="s">
        <v>585</v>
      </c>
      <c r="Q254" s="129">
        <v>25</v>
      </c>
      <c r="R254" s="129">
        <v>25</v>
      </c>
      <c r="S254" s="129"/>
    </row>
    <row r="255" spans="1:19" ht="13.5" customHeight="1" x14ac:dyDescent="0.15">
      <c r="A255" s="855"/>
      <c r="B255" s="856" t="s">
        <v>550</v>
      </c>
      <c r="C255" s="511" t="s">
        <v>550</v>
      </c>
      <c r="D255" s="320" t="s">
        <v>124</v>
      </c>
      <c r="E255" s="224"/>
      <c r="F255" s="143"/>
      <c r="G255" s="143"/>
      <c r="H255" s="143"/>
      <c r="I255" s="144">
        <f t="shared" si="22"/>
        <v>0</v>
      </c>
      <c r="J255" s="174">
        <f t="shared" si="22"/>
        <v>0</v>
      </c>
      <c r="K255" s="333"/>
      <c r="L255" s="157" t="s">
        <v>1270</v>
      </c>
      <c r="M255" s="167">
        <v>3.5</v>
      </c>
      <c r="N255" s="158" t="s">
        <v>105</v>
      </c>
      <c r="O255" s="159" t="s">
        <v>46</v>
      </c>
      <c r="P255" s="175" t="s">
        <v>715</v>
      </c>
      <c r="Q255" s="861">
        <v>9</v>
      </c>
      <c r="R255" s="861">
        <v>4</v>
      </c>
      <c r="S255" s="175" t="s">
        <v>965</v>
      </c>
    </row>
    <row r="256" spans="1:19" x14ac:dyDescent="0.15">
      <c r="A256" s="825"/>
      <c r="B256" s="818"/>
      <c r="C256" s="513" t="s">
        <v>550</v>
      </c>
      <c r="D256" s="430" t="s">
        <v>124</v>
      </c>
      <c r="E256" s="218"/>
      <c r="F256" s="177"/>
      <c r="G256" s="177"/>
      <c r="H256" s="177"/>
      <c r="I256" s="122">
        <f t="shared" si="22"/>
        <v>0</v>
      </c>
      <c r="J256" s="49">
        <f t="shared" si="22"/>
        <v>0</v>
      </c>
      <c r="K256" s="321"/>
      <c r="L256" s="53" t="s">
        <v>1271</v>
      </c>
      <c r="M256" s="53" t="s">
        <v>15</v>
      </c>
      <c r="N256" s="127" t="s">
        <v>105</v>
      </c>
      <c r="O256" s="58" t="s">
        <v>46</v>
      </c>
      <c r="P256" s="51" t="s">
        <v>716</v>
      </c>
      <c r="Q256" s="763"/>
      <c r="R256" s="763"/>
      <c r="S256" s="51" t="s">
        <v>964</v>
      </c>
    </row>
    <row r="257" spans="1:20" ht="13.5" customHeight="1" x14ac:dyDescent="0.15">
      <c r="A257" s="823" t="s">
        <v>78</v>
      </c>
      <c r="B257" s="821" t="s">
        <v>65</v>
      </c>
      <c r="C257" s="510" t="s">
        <v>65</v>
      </c>
      <c r="D257" s="455">
        <v>28</v>
      </c>
      <c r="E257" s="215"/>
      <c r="F257" s="115"/>
      <c r="G257" s="115"/>
      <c r="H257" s="115"/>
      <c r="I257" s="69">
        <f t="shared" si="22"/>
        <v>0</v>
      </c>
      <c r="J257" s="48">
        <f t="shared" si="22"/>
        <v>0</v>
      </c>
      <c r="K257" s="316"/>
      <c r="L257" s="52" t="s">
        <v>1254</v>
      </c>
      <c r="M257" s="131" t="str">
        <f>M258</f>
        <v>－</v>
      </c>
      <c r="N257" s="116" t="s">
        <v>105</v>
      </c>
      <c r="O257" s="57" t="s">
        <v>1273</v>
      </c>
      <c r="P257" s="13" t="s">
        <v>585</v>
      </c>
      <c r="Q257" s="13">
        <v>118</v>
      </c>
      <c r="R257" s="13">
        <v>45</v>
      </c>
      <c r="S257" s="28"/>
    </row>
    <row r="258" spans="1:20" ht="13.5" customHeight="1" x14ac:dyDescent="0.15">
      <c r="A258" s="824"/>
      <c r="B258" s="826"/>
      <c r="C258" s="511" t="s">
        <v>79</v>
      </c>
      <c r="D258" s="320">
        <v>25</v>
      </c>
      <c r="E258" s="216"/>
      <c r="F258" s="134"/>
      <c r="G258" s="134"/>
      <c r="H258" s="134"/>
      <c r="I258" s="70">
        <f t="shared" si="22"/>
        <v>0</v>
      </c>
      <c r="J258" s="42">
        <f t="shared" si="22"/>
        <v>0</v>
      </c>
      <c r="K258" s="318"/>
      <c r="L258" s="55" t="s">
        <v>1254</v>
      </c>
      <c r="M258" s="139" t="s">
        <v>95</v>
      </c>
      <c r="N258" s="136" t="s">
        <v>105</v>
      </c>
      <c r="O258" s="137" t="s">
        <v>1274</v>
      </c>
      <c r="P258" s="44" t="s">
        <v>585</v>
      </c>
      <c r="Q258" s="44">
        <v>27</v>
      </c>
      <c r="R258" s="44">
        <v>27</v>
      </c>
      <c r="S258" s="56"/>
    </row>
    <row r="259" spans="1:20" ht="13.5" customHeight="1" x14ac:dyDescent="0.15">
      <c r="A259" s="824"/>
      <c r="B259" s="856" t="s">
        <v>551</v>
      </c>
      <c r="C259" s="511" t="s">
        <v>717</v>
      </c>
      <c r="D259" s="320">
        <v>20</v>
      </c>
      <c r="E259" s="216"/>
      <c r="F259" s="134"/>
      <c r="G259" s="134"/>
      <c r="H259" s="134"/>
      <c r="I259" s="70">
        <f t="shared" si="22"/>
        <v>0</v>
      </c>
      <c r="J259" s="42">
        <f t="shared" si="22"/>
        <v>0</v>
      </c>
      <c r="K259" s="318"/>
      <c r="L259" s="55" t="s">
        <v>1254</v>
      </c>
      <c r="M259" s="140">
        <v>3</v>
      </c>
      <c r="N259" s="136" t="s">
        <v>105</v>
      </c>
      <c r="O259" s="159" t="s">
        <v>1097</v>
      </c>
      <c r="P259" s="44" t="s">
        <v>585</v>
      </c>
      <c r="Q259" s="44">
        <v>38</v>
      </c>
      <c r="R259" s="44">
        <v>37</v>
      </c>
      <c r="S259" s="56"/>
    </row>
    <row r="260" spans="1:20" ht="13.5" customHeight="1" x14ac:dyDescent="0.15">
      <c r="A260" s="824"/>
      <c r="B260" s="817"/>
      <c r="C260" s="511" t="s">
        <v>407</v>
      </c>
      <c r="D260" s="320">
        <v>25</v>
      </c>
      <c r="E260" s="216"/>
      <c r="F260" s="134"/>
      <c r="G260" s="134"/>
      <c r="H260" s="134"/>
      <c r="I260" s="70">
        <f t="shared" si="22"/>
        <v>0</v>
      </c>
      <c r="J260" s="42">
        <f t="shared" si="22"/>
        <v>0</v>
      </c>
      <c r="K260" s="318"/>
      <c r="L260" s="55" t="s">
        <v>1254</v>
      </c>
      <c r="M260" s="140">
        <v>3</v>
      </c>
      <c r="N260" s="136" t="s">
        <v>105</v>
      </c>
      <c r="O260" s="159" t="s">
        <v>1272</v>
      </c>
      <c r="P260" s="44" t="s">
        <v>585</v>
      </c>
      <c r="Q260" s="44">
        <v>33</v>
      </c>
      <c r="R260" s="44">
        <v>33</v>
      </c>
      <c r="S260" s="56"/>
    </row>
    <row r="261" spans="1:20" ht="13.5" customHeight="1" x14ac:dyDescent="0.15">
      <c r="A261" s="855"/>
      <c r="B261" s="818"/>
      <c r="C261" s="520" t="s">
        <v>90</v>
      </c>
      <c r="D261" s="451">
        <v>25</v>
      </c>
      <c r="E261" s="224"/>
      <c r="F261" s="143"/>
      <c r="G261" s="143"/>
      <c r="H261" s="143"/>
      <c r="I261" s="144">
        <f t="shared" si="22"/>
        <v>0</v>
      </c>
      <c r="J261" s="174">
        <f t="shared" si="22"/>
        <v>0</v>
      </c>
      <c r="K261" s="333"/>
      <c r="L261" s="157" t="s">
        <v>1254</v>
      </c>
      <c r="M261" s="181">
        <v>3</v>
      </c>
      <c r="N261" s="335" t="s">
        <v>105</v>
      </c>
      <c r="O261" s="58" t="s">
        <v>1272</v>
      </c>
      <c r="P261" s="336" t="s">
        <v>585</v>
      </c>
      <c r="Q261" s="129">
        <v>48</v>
      </c>
      <c r="R261" s="129">
        <v>46</v>
      </c>
      <c r="S261" s="175"/>
    </row>
    <row r="262" spans="1:20" ht="13.5" customHeight="1" x14ac:dyDescent="0.15">
      <c r="A262" s="837" t="s">
        <v>455</v>
      </c>
      <c r="B262" s="859" t="s">
        <v>456</v>
      </c>
      <c r="C262" s="510" t="s">
        <v>315</v>
      </c>
      <c r="D262" s="455">
        <v>22</v>
      </c>
      <c r="E262" s="215"/>
      <c r="F262" s="115"/>
      <c r="G262" s="115"/>
      <c r="H262" s="115"/>
      <c r="I262" s="69">
        <f t="shared" si="22"/>
        <v>0</v>
      </c>
      <c r="J262" s="288">
        <f t="shared" si="22"/>
        <v>0</v>
      </c>
      <c r="K262" s="316"/>
      <c r="L262" s="52" t="s">
        <v>1254</v>
      </c>
      <c r="M262" s="131">
        <v>3.2</v>
      </c>
      <c r="N262" s="116" t="s">
        <v>105</v>
      </c>
      <c r="O262" s="57" t="s">
        <v>718</v>
      </c>
      <c r="P262" s="499" t="s">
        <v>630</v>
      </c>
      <c r="Q262" s="13">
        <v>0</v>
      </c>
      <c r="R262" s="455" t="s">
        <v>15</v>
      </c>
      <c r="S262" s="28" t="s">
        <v>857</v>
      </c>
    </row>
    <row r="263" spans="1:20" ht="13.5" customHeight="1" x14ac:dyDescent="0.15">
      <c r="A263" s="839"/>
      <c r="B263" s="860"/>
      <c r="C263" s="512" t="s">
        <v>457</v>
      </c>
      <c r="D263" s="323">
        <v>3</v>
      </c>
      <c r="E263" s="218"/>
      <c r="F263" s="177"/>
      <c r="G263" s="177"/>
      <c r="H263" s="177"/>
      <c r="I263" s="122">
        <f t="shared" si="22"/>
        <v>0</v>
      </c>
      <c r="J263" s="290">
        <f t="shared" si="22"/>
        <v>0</v>
      </c>
      <c r="K263" s="321"/>
      <c r="L263" s="53" t="s">
        <v>902</v>
      </c>
      <c r="M263" s="126">
        <v>3.2</v>
      </c>
      <c r="N263" s="127" t="s">
        <v>105</v>
      </c>
      <c r="O263" s="58" t="s">
        <v>1275</v>
      </c>
      <c r="P263" s="58" t="s">
        <v>720</v>
      </c>
      <c r="Q263" s="14">
        <v>0</v>
      </c>
      <c r="R263" s="323" t="s">
        <v>15</v>
      </c>
      <c r="S263" s="51" t="s">
        <v>857</v>
      </c>
    </row>
    <row r="264" spans="1:20" ht="13.5" customHeight="1" x14ac:dyDescent="0.15">
      <c r="A264" s="619" t="s">
        <v>909</v>
      </c>
      <c r="B264" s="620" t="s">
        <v>910</v>
      </c>
      <c r="C264" s="510" t="s">
        <v>910</v>
      </c>
      <c r="D264" s="455">
        <v>3</v>
      </c>
      <c r="E264" s="215"/>
      <c r="F264" s="115"/>
      <c r="G264" s="115"/>
      <c r="H264" s="115"/>
      <c r="I264" s="69">
        <f t="shared" si="22"/>
        <v>0</v>
      </c>
      <c r="J264" s="48">
        <f t="shared" si="22"/>
        <v>0</v>
      </c>
      <c r="K264" s="316"/>
      <c r="L264" s="52" t="s">
        <v>1254</v>
      </c>
      <c r="M264" s="131" t="s">
        <v>15</v>
      </c>
      <c r="N264" s="116" t="s">
        <v>105</v>
      </c>
      <c r="O264" s="57" t="s">
        <v>1276</v>
      </c>
      <c r="P264" s="57" t="s">
        <v>1277</v>
      </c>
      <c r="Q264" s="16">
        <v>49</v>
      </c>
      <c r="R264" s="16">
        <v>49</v>
      </c>
      <c r="S264" s="64" t="s">
        <v>966</v>
      </c>
      <c r="T264" s="334"/>
    </row>
    <row r="265" spans="1:20" ht="13.5" customHeight="1" x14ac:dyDescent="0.15">
      <c r="A265" s="823" t="s">
        <v>228</v>
      </c>
      <c r="B265" s="578" t="s">
        <v>13</v>
      </c>
      <c r="C265" s="510" t="s">
        <v>327</v>
      </c>
      <c r="D265" s="455">
        <v>10</v>
      </c>
      <c r="E265" s="215"/>
      <c r="F265" s="115"/>
      <c r="G265" s="115"/>
      <c r="H265" s="115"/>
      <c r="I265" s="69">
        <f t="shared" si="22"/>
        <v>0</v>
      </c>
      <c r="J265" s="48">
        <f t="shared" si="22"/>
        <v>0</v>
      </c>
      <c r="K265" s="316"/>
      <c r="L265" s="52" t="s">
        <v>902</v>
      </c>
      <c r="M265" s="131">
        <v>4.3</v>
      </c>
      <c r="N265" s="116" t="s">
        <v>105</v>
      </c>
      <c r="O265" s="57" t="s">
        <v>1278</v>
      </c>
      <c r="P265" s="57" t="s">
        <v>968</v>
      </c>
      <c r="Q265" s="455">
        <v>23</v>
      </c>
      <c r="R265" s="455">
        <v>23</v>
      </c>
      <c r="S265" s="13"/>
    </row>
    <row r="266" spans="1:20" ht="13.5" customHeight="1" x14ac:dyDescent="0.15">
      <c r="A266" s="824"/>
      <c r="B266" s="826" t="s">
        <v>767</v>
      </c>
      <c r="C266" s="511" t="s">
        <v>967</v>
      </c>
      <c r="D266" s="320">
        <v>8</v>
      </c>
      <c r="E266" s="216"/>
      <c r="F266" s="134"/>
      <c r="G266" s="134"/>
      <c r="H266" s="134"/>
      <c r="I266" s="70">
        <f t="shared" si="22"/>
        <v>0</v>
      </c>
      <c r="J266" s="42">
        <f t="shared" si="22"/>
        <v>0</v>
      </c>
      <c r="K266" s="318"/>
      <c r="L266" s="55" t="s">
        <v>902</v>
      </c>
      <c r="M266" s="135">
        <v>4.3</v>
      </c>
      <c r="N266" s="136" t="s">
        <v>105</v>
      </c>
      <c r="O266" s="137" t="s">
        <v>1278</v>
      </c>
      <c r="P266" s="137" t="s">
        <v>968</v>
      </c>
      <c r="Q266" s="320">
        <v>18</v>
      </c>
      <c r="R266" s="320">
        <v>18</v>
      </c>
      <c r="S266" s="44"/>
    </row>
    <row r="267" spans="1:20" ht="13.5" customHeight="1" x14ac:dyDescent="0.15">
      <c r="A267" s="825"/>
      <c r="B267" s="827"/>
      <c r="C267" s="512" t="s">
        <v>768</v>
      </c>
      <c r="D267" s="323">
        <v>8</v>
      </c>
      <c r="E267" s="218"/>
      <c r="F267" s="177"/>
      <c r="G267" s="177"/>
      <c r="H267" s="177"/>
      <c r="I267" s="122">
        <f t="shared" si="22"/>
        <v>0</v>
      </c>
      <c r="J267" s="49">
        <f t="shared" si="22"/>
        <v>0</v>
      </c>
      <c r="K267" s="321"/>
      <c r="L267" s="53" t="s">
        <v>902</v>
      </c>
      <c r="M267" s="126">
        <v>4.3</v>
      </c>
      <c r="N267" s="127" t="s">
        <v>105</v>
      </c>
      <c r="O267" s="58" t="s">
        <v>1278</v>
      </c>
      <c r="P267" s="58" t="s">
        <v>968</v>
      </c>
      <c r="Q267" s="323">
        <v>11</v>
      </c>
      <c r="R267" s="323">
        <v>11</v>
      </c>
      <c r="S267" s="14"/>
    </row>
    <row r="268" spans="1:20" ht="13.5" customHeight="1" x14ac:dyDescent="0.15">
      <c r="A268" s="814" t="s">
        <v>458</v>
      </c>
      <c r="B268" s="817" t="s">
        <v>459</v>
      </c>
      <c r="C268" s="523" t="s">
        <v>460</v>
      </c>
      <c r="D268" s="654">
        <v>5</v>
      </c>
      <c r="E268" s="271"/>
      <c r="F268" s="123"/>
      <c r="G268" s="123"/>
      <c r="H268" s="123"/>
      <c r="I268" s="124">
        <f t="shared" si="22"/>
        <v>0</v>
      </c>
      <c r="J268" s="125">
        <f t="shared" si="22"/>
        <v>0</v>
      </c>
      <c r="K268" s="327"/>
      <c r="L268" s="139" t="s">
        <v>1254</v>
      </c>
      <c r="M268" s="139">
        <v>3.5</v>
      </c>
      <c r="N268" s="141" t="s">
        <v>105</v>
      </c>
      <c r="O268" s="161" t="s">
        <v>47</v>
      </c>
      <c r="P268" s="85" t="s">
        <v>723</v>
      </c>
      <c r="Q268" s="118">
        <v>30</v>
      </c>
      <c r="R268" s="118">
        <v>23</v>
      </c>
      <c r="S268" s="118"/>
    </row>
    <row r="269" spans="1:20" ht="13.5" customHeight="1" x14ac:dyDescent="0.15">
      <c r="A269" s="814"/>
      <c r="B269" s="817"/>
      <c r="C269" s="523" t="s">
        <v>461</v>
      </c>
      <c r="D269" s="654">
        <v>5</v>
      </c>
      <c r="E269" s="271"/>
      <c r="F269" s="123"/>
      <c r="G269" s="123"/>
      <c r="H269" s="123"/>
      <c r="I269" s="124">
        <f t="shared" si="22"/>
        <v>0</v>
      </c>
      <c r="J269" s="125">
        <f t="shared" si="22"/>
        <v>0</v>
      </c>
      <c r="K269" s="327"/>
      <c r="L269" s="139" t="s">
        <v>1254</v>
      </c>
      <c r="M269" s="139">
        <v>3.5</v>
      </c>
      <c r="N269" s="141" t="s">
        <v>105</v>
      </c>
      <c r="O269" s="137" t="s">
        <v>47</v>
      </c>
      <c r="P269" s="56" t="s">
        <v>723</v>
      </c>
      <c r="Q269" s="44">
        <v>40</v>
      </c>
      <c r="R269" s="44">
        <v>25</v>
      </c>
      <c r="S269" s="44"/>
    </row>
    <row r="270" spans="1:20" ht="13.5" customHeight="1" x14ac:dyDescent="0.15">
      <c r="A270" s="814"/>
      <c r="B270" s="817"/>
      <c r="C270" s="709" t="s">
        <v>722</v>
      </c>
      <c r="D270" s="320">
        <v>5</v>
      </c>
      <c r="E270" s="216"/>
      <c r="F270" s="134"/>
      <c r="G270" s="134"/>
      <c r="H270" s="134"/>
      <c r="I270" s="70">
        <f t="shared" si="22"/>
        <v>0</v>
      </c>
      <c r="J270" s="42">
        <f t="shared" si="22"/>
        <v>0</v>
      </c>
      <c r="K270" s="318"/>
      <c r="L270" s="55" t="s">
        <v>1254</v>
      </c>
      <c r="M270" s="55">
        <v>3.5</v>
      </c>
      <c r="N270" s="136" t="s">
        <v>105</v>
      </c>
      <c r="O270" s="137" t="s">
        <v>47</v>
      </c>
      <c r="P270" s="56" t="s">
        <v>723</v>
      </c>
      <c r="Q270" s="44">
        <v>12</v>
      </c>
      <c r="R270" s="44">
        <v>12</v>
      </c>
      <c r="S270" s="44"/>
    </row>
    <row r="271" spans="1:20" ht="10.5" customHeight="1" x14ac:dyDescent="0.15">
      <c r="A271" s="815"/>
      <c r="B271" s="818"/>
      <c r="C271" s="709" t="s">
        <v>721</v>
      </c>
      <c r="D271" s="320">
        <v>5</v>
      </c>
      <c r="E271" s="216"/>
      <c r="F271" s="134"/>
      <c r="G271" s="134"/>
      <c r="H271" s="134"/>
      <c r="I271" s="70">
        <f t="shared" si="22"/>
        <v>0</v>
      </c>
      <c r="J271" s="42">
        <f t="shared" si="22"/>
        <v>0</v>
      </c>
      <c r="K271" s="318"/>
      <c r="L271" s="55" t="s">
        <v>1254</v>
      </c>
      <c r="M271" s="55">
        <v>3.5</v>
      </c>
      <c r="N271" s="136" t="s">
        <v>105</v>
      </c>
      <c r="O271" s="58" t="s">
        <v>47</v>
      </c>
      <c r="P271" s="51" t="s">
        <v>723</v>
      </c>
      <c r="Q271" s="14">
        <v>30</v>
      </c>
      <c r="R271" s="14">
        <v>19</v>
      </c>
      <c r="S271" s="14"/>
    </row>
    <row r="272" spans="1:20" x14ac:dyDescent="0.15">
      <c r="A272" s="837" t="s">
        <v>84</v>
      </c>
      <c r="B272" s="821" t="s">
        <v>51</v>
      </c>
      <c r="C272" s="510" t="s">
        <v>462</v>
      </c>
      <c r="D272" s="455">
        <v>29</v>
      </c>
      <c r="E272" s="215"/>
      <c r="F272" s="115"/>
      <c r="G272" s="115"/>
      <c r="H272" s="115"/>
      <c r="I272" s="69">
        <f t="shared" si="22"/>
        <v>0</v>
      </c>
      <c r="J272" s="48">
        <f t="shared" si="22"/>
        <v>0</v>
      </c>
      <c r="K272" s="316"/>
      <c r="L272" s="52" t="s">
        <v>1254</v>
      </c>
      <c r="M272" s="131" t="s">
        <v>15</v>
      </c>
      <c r="N272" s="116" t="s">
        <v>105</v>
      </c>
      <c r="O272" s="57" t="s">
        <v>724</v>
      </c>
      <c r="P272" s="28" t="s">
        <v>585</v>
      </c>
      <c r="Q272" s="13">
        <v>59</v>
      </c>
      <c r="R272" s="13">
        <v>45</v>
      </c>
      <c r="S272" s="13"/>
    </row>
    <row r="273" spans="1:19" x14ac:dyDescent="0.15">
      <c r="A273" s="838"/>
      <c r="B273" s="826"/>
      <c r="C273" s="511" t="s">
        <v>54</v>
      </c>
      <c r="D273" s="320">
        <v>29</v>
      </c>
      <c r="E273" s="216"/>
      <c r="F273" s="134"/>
      <c r="G273" s="134"/>
      <c r="H273" s="134"/>
      <c r="I273" s="70">
        <f t="shared" si="22"/>
        <v>0</v>
      </c>
      <c r="J273" s="42">
        <f t="shared" si="22"/>
        <v>0</v>
      </c>
      <c r="K273" s="318"/>
      <c r="L273" s="55" t="s">
        <v>1254</v>
      </c>
      <c r="M273" s="135" t="s">
        <v>15</v>
      </c>
      <c r="N273" s="136" t="s">
        <v>105</v>
      </c>
      <c r="O273" s="137" t="s">
        <v>724</v>
      </c>
      <c r="P273" s="56" t="s">
        <v>585</v>
      </c>
      <c r="Q273" s="44">
        <v>69</v>
      </c>
      <c r="R273" s="44">
        <v>55</v>
      </c>
      <c r="S273" s="44"/>
    </row>
    <row r="274" spans="1:19" x14ac:dyDescent="0.15">
      <c r="A274" s="838"/>
      <c r="B274" s="826"/>
      <c r="C274" s="511" t="s">
        <v>363</v>
      </c>
      <c r="D274" s="320">
        <v>29</v>
      </c>
      <c r="E274" s="216"/>
      <c r="F274" s="134"/>
      <c r="G274" s="134"/>
      <c r="H274" s="134"/>
      <c r="I274" s="70">
        <f t="shared" si="22"/>
        <v>0</v>
      </c>
      <c r="J274" s="42">
        <f t="shared" si="22"/>
        <v>0</v>
      </c>
      <c r="K274" s="318"/>
      <c r="L274" s="55" t="s">
        <v>1254</v>
      </c>
      <c r="M274" s="135" t="s">
        <v>15</v>
      </c>
      <c r="N274" s="136" t="s">
        <v>105</v>
      </c>
      <c r="O274" s="137" t="s">
        <v>724</v>
      </c>
      <c r="P274" s="56" t="s">
        <v>585</v>
      </c>
      <c r="Q274" s="44">
        <v>61</v>
      </c>
      <c r="R274" s="44">
        <v>47</v>
      </c>
      <c r="S274" s="44"/>
    </row>
    <row r="275" spans="1:19" ht="13.5" customHeight="1" x14ac:dyDescent="0.15">
      <c r="A275" s="838"/>
      <c r="B275" s="856" t="s">
        <v>216</v>
      </c>
      <c r="C275" s="594" t="s">
        <v>480</v>
      </c>
      <c r="D275" s="621">
        <v>32</v>
      </c>
      <c r="E275" s="216"/>
      <c r="F275" s="134"/>
      <c r="G275" s="134"/>
      <c r="H275" s="134"/>
      <c r="I275" s="70">
        <f t="shared" si="22"/>
        <v>0</v>
      </c>
      <c r="J275" s="42">
        <f t="shared" si="22"/>
        <v>0</v>
      </c>
      <c r="K275" s="318"/>
      <c r="L275" s="30" t="s">
        <v>1254</v>
      </c>
      <c r="M275" s="55" t="s">
        <v>352</v>
      </c>
      <c r="N275" s="136" t="s">
        <v>105</v>
      </c>
      <c r="O275" s="137" t="s">
        <v>333</v>
      </c>
      <c r="P275" s="56" t="s">
        <v>585</v>
      </c>
      <c r="Q275" s="44">
        <v>26</v>
      </c>
      <c r="R275" s="44">
        <v>15</v>
      </c>
      <c r="S275" s="44"/>
    </row>
    <row r="276" spans="1:19" ht="13.5" customHeight="1" x14ac:dyDescent="0.15">
      <c r="A276" s="839"/>
      <c r="B276" s="818"/>
      <c r="C276" s="595" t="s">
        <v>969</v>
      </c>
      <c r="D276" s="624">
        <v>32</v>
      </c>
      <c r="E276" s="218"/>
      <c r="F276" s="177"/>
      <c r="G276" s="177"/>
      <c r="H276" s="177"/>
      <c r="I276" s="122">
        <f t="shared" si="22"/>
        <v>0</v>
      </c>
      <c r="J276" s="49">
        <f t="shared" si="22"/>
        <v>0</v>
      </c>
      <c r="K276" s="321"/>
      <c r="L276" s="31" t="s">
        <v>1254</v>
      </c>
      <c r="M276" s="53" t="s">
        <v>352</v>
      </c>
      <c r="N276" s="127" t="s">
        <v>105</v>
      </c>
      <c r="O276" s="58" t="s">
        <v>334</v>
      </c>
      <c r="P276" s="51" t="s">
        <v>585</v>
      </c>
      <c r="Q276" s="14">
        <v>18</v>
      </c>
      <c r="R276" s="14">
        <v>11</v>
      </c>
      <c r="S276" s="14"/>
    </row>
    <row r="277" spans="1:19" x14ac:dyDescent="0.15">
      <c r="A277" s="819" t="s">
        <v>463</v>
      </c>
      <c r="B277" s="850" t="s">
        <v>464</v>
      </c>
      <c r="C277" s="510" t="s">
        <v>553</v>
      </c>
      <c r="D277" s="455">
        <v>20</v>
      </c>
      <c r="E277" s="215"/>
      <c r="F277" s="115"/>
      <c r="G277" s="115"/>
      <c r="H277" s="115"/>
      <c r="I277" s="69">
        <f t="shared" ref="I277:J284" si="23">E277+G277</f>
        <v>0</v>
      </c>
      <c r="J277" s="288">
        <f t="shared" si="23"/>
        <v>0</v>
      </c>
      <c r="K277" s="316"/>
      <c r="L277" s="52" t="s">
        <v>1254</v>
      </c>
      <c r="M277" s="52" t="s">
        <v>15</v>
      </c>
      <c r="N277" s="116" t="s">
        <v>105</v>
      </c>
      <c r="O277" s="57" t="s">
        <v>728</v>
      </c>
      <c r="P277" s="28" t="s">
        <v>970</v>
      </c>
      <c r="Q277" s="13">
        <v>67</v>
      </c>
      <c r="R277" s="13">
        <v>55</v>
      </c>
      <c r="S277" s="13"/>
    </row>
    <row r="278" spans="1:19" x14ac:dyDescent="0.15">
      <c r="A278" s="847"/>
      <c r="B278" s="851"/>
      <c r="C278" s="523" t="s">
        <v>725</v>
      </c>
      <c r="D278" s="654">
        <v>15</v>
      </c>
      <c r="E278" s="271"/>
      <c r="F278" s="123"/>
      <c r="G278" s="123"/>
      <c r="H278" s="123"/>
      <c r="I278" s="124">
        <f t="shared" si="23"/>
        <v>0</v>
      </c>
      <c r="J278" s="496">
        <f t="shared" si="23"/>
        <v>0</v>
      </c>
      <c r="K278" s="327"/>
      <c r="L278" s="139" t="s">
        <v>1254</v>
      </c>
      <c r="M278" s="139" t="s">
        <v>95</v>
      </c>
      <c r="N278" s="141" t="s">
        <v>105</v>
      </c>
      <c r="O278" s="137" t="s">
        <v>728</v>
      </c>
      <c r="P278" s="56" t="s">
        <v>970</v>
      </c>
      <c r="Q278" s="118">
        <v>53</v>
      </c>
      <c r="R278" s="118">
        <v>44</v>
      </c>
      <c r="S278" s="118"/>
    </row>
    <row r="279" spans="1:19" x14ac:dyDescent="0.15">
      <c r="A279" s="848"/>
      <c r="B279" s="852"/>
      <c r="C279" s="511" t="s">
        <v>465</v>
      </c>
      <c r="D279" s="320">
        <v>10</v>
      </c>
      <c r="E279" s="216"/>
      <c r="F279" s="134"/>
      <c r="G279" s="134"/>
      <c r="H279" s="134"/>
      <c r="I279" s="70">
        <f t="shared" si="23"/>
        <v>0</v>
      </c>
      <c r="J279" s="166">
        <f t="shared" si="23"/>
        <v>0</v>
      </c>
      <c r="K279" s="318"/>
      <c r="L279" s="55" t="s">
        <v>1254</v>
      </c>
      <c r="M279" s="55" t="s">
        <v>95</v>
      </c>
      <c r="N279" s="136" t="s">
        <v>105</v>
      </c>
      <c r="O279" s="137" t="s">
        <v>728</v>
      </c>
      <c r="P279" s="56" t="s">
        <v>970</v>
      </c>
      <c r="Q279" s="44">
        <v>72</v>
      </c>
      <c r="R279" s="44">
        <v>55</v>
      </c>
      <c r="S279" s="44"/>
    </row>
    <row r="280" spans="1:19" ht="13.5" customHeight="1" x14ac:dyDescent="0.15">
      <c r="A280" s="848"/>
      <c r="B280" s="852"/>
      <c r="C280" s="511" t="s">
        <v>1280</v>
      </c>
      <c r="D280" s="320">
        <v>6</v>
      </c>
      <c r="E280" s="216"/>
      <c r="F280" s="134"/>
      <c r="G280" s="134"/>
      <c r="H280" s="134"/>
      <c r="I280" s="70">
        <f t="shared" si="23"/>
        <v>0</v>
      </c>
      <c r="J280" s="166">
        <f t="shared" si="23"/>
        <v>0</v>
      </c>
      <c r="K280" s="318"/>
      <c r="L280" s="55" t="s">
        <v>1254</v>
      </c>
      <c r="M280" s="55" t="s">
        <v>95</v>
      </c>
      <c r="N280" s="136" t="s">
        <v>105</v>
      </c>
      <c r="O280" s="137" t="s">
        <v>728</v>
      </c>
      <c r="P280" s="44" t="s">
        <v>730</v>
      </c>
      <c r="Q280" s="44">
        <v>38</v>
      </c>
      <c r="R280" s="44">
        <v>27</v>
      </c>
      <c r="S280" s="44"/>
    </row>
    <row r="281" spans="1:19" ht="22.5" customHeight="1" x14ac:dyDescent="0.15">
      <c r="A281" s="848"/>
      <c r="B281" s="852"/>
      <c r="C281" s="511" t="s">
        <v>552</v>
      </c>
      <c r="D281" s="320">
        <v>2</v>
      </c>
      <c r="E281" s="216"/>
      <c r="F281" s="134"/>
      <c r="G281" s="134"/>
      <c r="H281" s="134"/>
      <c r="I281" s="70">
        <f t="shared" si="23"/>
        <v>0</v>
      </c>
      <c r="J281" s="166">
        <f t="shared" si="23"/>
        <v>0</v>
      </c>
      <c r="K281" s="318"/>
      <c r="L281" s="55" t="s">
        <v>1279</v>
      </c>
      <c r="M281" s="55">
        <v>3.2</v>
      </c>
      <c r="N281" s="136" t="s">
        <v>105</v>
      </c>
      <c r="O281" s="646" t="s">
        <v>729</v>
      </c>
      <c r="P281" s="44" t="s">
        <v>726</v>
      </c>
      <c r="Q281" s="44">
        <v>0</v>
      </c>
      <c r="R281" s="320" t="s">
        <v>1357</v>
      </c>
      <c r="S281" s="56" t="s">
        <v>1281</v>
      </c>
    </row>
    <row r="282" spans="1:19" ht="22.5" customHeight="1" x14ac:dyDescent="0.15">
      <c r="A282" s="849"/>
      <c r="B282" s="853"/>
      <c r="C282" s="523" t="s">
        <v>727</v>
      </c>
      <c r="D282" s="451">
        <v>2</v>
      </c>
      <c r="E282" s="224"/>
      <c r="F282" s="143"/>
      <c r="G282" s="143"/>
      <c r="H282" s="143"/>
      <c r="I282" s="144">
        <f t="shared" si="23"/>
        <v>0</v>
      </c>
      <c r="J282" s="490">
        <f t="shared" si="23"/>
        <v>0</v>
      </c>
      <c r="K282" s="333"/>
      <c r="L282" s="55" t="s">
        <v>1279</v>
      </c>
      <c r="M282" s="55">
        <v>3.2</v>
      </c>
      <c r="N282" s="136" t="s">
        <v>105</v>
      </c>
      <c r="O282" s="646" t="s">
        <v>729</v>
      </c>
      <c r="P282" s="44" t="s">
        <v>726</v>
      </c>
      <c r="Q282" s="129">
        <v>2</v>
      </c>
      <c r="R282" s="129">
        <v>2</v>
      </c>
      <c r="S282" s="129"/>
    </row>
    <row r="283" spans="1:19" x14ac:dyDescent="0.15">
      <c r="A283" s="849"/>
      <c r="B283" s="853"/>
      <c r="C283" s="523" t="s">
        <v>725</v>
      </c>
      <c r="D283" s="451">
        <v>2</v>
      </c>
      <c r="E283" s="224"/>
      <c r="F283" s="143"/>
      <c r="G283" s="143"/>
      <c r="H283" s="143"/>
      <c r="I283" s="144">
        <f t="shared" si="23"/>
        <v>0</v>
      </c>
      <c r="J283" s="490">
        <f t="shared" si="23"/>
        <v>0</v>
      </c>
      <c r="K283" s="333"/>
      <c r="L283" s="157" t="s">
        <v>1279</v>
      </c>
      <c r="M283" s="157">
        <v>3.2</v>
      </c>
      <c r="N283" s="158" t="s">
        <v>105</v>
      </c>
      <c r="O283" s="137" t="s">
        <v>729</v>
      </c>
      <c r="P283" s="44" t="s">
        <v>726</v>
      </c>
      <c r="Q283" s="129">
        <v>1</v>
      </c>
      <c r="R283" s="451">
        <v>1</v>
      </c>
      <c r="S283" s="175"/>
    </row>
    <row r="284" spans="1:19" ht="12.75" customHeight="1" thickBot="1" x14ac:dyDescent="0.2">
      <c r="A284" s="849"/>
      <c r="B284" s="853"/>
      <c r="C284" s="520" t="s">
        <v>554</v>
      </c>
      <c r="D284" s="451">
        <v>2</v>
      </c>
      <c r="E284" s="224"/>
      <c r="F284" s="143"/>
      <c r="G284" s="143"/>
      <c r="H284" s="143"/>
      <c r="I284" s="144">
        <f t="shared" si="23"/>
        <v>0</v>
      </c>
      <c r="J284" s="490">
        <f t="shared" si="23"/>
        <v>0</v>
      </c>
      <c r="K284" s="321"/>
      <c r="L284" s="53" t="s">
        <v>1279</v>
      </c>
      <c r="M284" s="53">
        <v>3.2</v>
      </c>
      <c r="N284" s="127" t="s">
        <v>105</v>
      </c>
      <c r="O284" s="58" t="s">
        <v>729</v>
      </c>
      <c r="P284" s="14" t="s">
        <v>726</v>
      </c>
      <c r="Q284" s="14">
        <v>0</v>
      </c>
      <c r="R284" s="323" t="s">
        <v>15</v>
      </c>
      <c r="S284" s="51" t="s">
        <v>857</v>
      </c>
    </row>
    <row r="285" spans="1:19" ht="12.75" customHeight="1" thickBot="1" x14ac:dyDescent="0.2">
      <c r="A285" s="766" t="s">
        <v>850</v>
      </c>
      <c r="B285" s="767"/>
      <c r="C285" s="995"/>
      <c r="D285" s="341"/>
      <c r="E285" s="710">
        <f>SUM(E186:E284)</f>
        <v>0</v>
      </c>
      <c r="F285" s="341">
        <f>SUM(F186:F284)</f>
        <v>0</v>
      </c>
      <c r="G285" s="341">
        <f>SUM(G186:G284)</f>
        <v>0</v>
      </c>
      <c r="H285" s="341">
        <f>SUM(H186:H284)</f>
        <v>0</v>
      </c>
      <c r="I285" s="341">
        <f>E285+G285</f>
        <v>0</v>
      </c>
      <c r="J285" s="342">
        <f>F285+H285</f>
        <v>0</v>
      </c>
      <c r="K285" s="343"/>
      <c r="L285" s="343"/>
      <c r="M285" s="343"/>
      <c r="N285" s="344"/>
      <c r="O285" s="345"/>
      <c r="P285" s="343"/>
      <c r="Q285" s="343"/>
      <c r="R285" s="343"/>
      <c r="S285" s="343"/>
    </row>
    <row r="286" spans="1:19" ht="12.75" customHeight="1" x14ac:dyDescent="0.15">
      <c r="A286" s="7"/>
      <c r="B286" s="7"/>
      <c r="C286" s="7"/>
      <c r="D286" s="343"/>
      <c r="E286" s="343"/>
      <c r="F286" s="343"/>
      <c r="G286" s="343"/>
      <c r="H286" s="343"/>
      <c r="I286" s="343"/>
      <c r="J286" s="343"/>
      <c r="K286" s="343"/>
      <c r="L286" s="343"/>
      <c r="M286" s="343"/>
      <c r="N286" s="344"/>
      <c r="O286" s="345"/>
      <c r="P286" s="343"/>
      <c r="Q286" s="343"/>
      <c r="R286" s="343"/>
      <c r="S286" s="343"/>
    </row>
    <row r="287" spans="1:19" ht="14.25" customHeight="1" x14ac:dyDescent="0.15">
      <c r="A287" s="739" t="s">
        <v>316</v>
      </c>
      <c r="B287" s="347"/>
      <c r="C287" s="72"/>
      <c r="D287" s="72"/>
      <c r="F287" s="243"/>
      <c r="G287" s="243"/>
      <c r="H287" s="243"/>
      <c r="I287" s="243"/>
      <c r="J287" s="243"/>
      <c r="K287" s="461" t="s">
        <v>1354</v>
      </c>
      <c r="L287" s="7"/>
      <c r="M287" s="211"/>
      <c r="N287" s="212"/>
      <c r="O287" s="211"/>
      <c r="P287" s="172"/>
      <c r="Q287" s="72"/>
    </row>
    <row r="288" spans="1:19" x14ac:dyDescent="0.15">
      <c r="A288" s="792" t="s">
        <v>7</v>
      </c>
      <c r="B288" s="790" t="s">
        <v>8</v>
      </c>
      <c r="C288" s="791" t="s">
        <v>9</v>
      </c>
      <c r="D288" s="704" t="s">
        <v>10</v>
      </c>
      <c r="E288" s="930" t="s">
        <v>0</v>
      </c>
      <c r="F288" s="790"/>
      <c r="G288" s="790" t="s">
        <v>1</v>
      </c>
      <c r="H288" s="790"/>
      <c r="I288" s="790" t="s">
        <v>2</v>
      </c>
      <c r="J288" s="791"/>
      <c r="K288" s="786" t="s">
        <v>266</v>
      </c>
      <c r="L288" s="780" t="s">
        <v>99</v>
      </c>
      <c r="M288" s="780"/>
      <c r="N288" s="780" t="s">
        <v>100</v>
      </c>
      <c r="O288" s="780"/>
      <c r="P288" s="5" t="s">
        <v>101</v>
      </c>
      <c r="Q288" s="759" t="s">
        <v>1353</v>
      </c>
      <c r="R288" s="759"/>
      <c r="S288" s="5" t="s">
        <v>342</v>
      </c>
    </row>
    <row r="289" spans="1:19" ht="46.5" x14ac:dyDescent="0.15">
      <c r="A289" s="793"/>
      <c r="B289" s="794"/>
      <c r="C289" s="948"/>
      <c r="D289" s="278" t="s">
        <v>343</v>
      </c>
      <c r="E289" s="244" t="s">
        <v>10</v>
      </c>
      <c r="F289" s="562" t="s">
        <v>4</v>
      </c>
      <c r="G289" s="562" t="s">
        <v>10</v>
      </c>
      <c r="H289" s="562" t="s">
        <v>4</v>
      </c>
      <c r="I289" s="562" t="s">
        <v>3</v>
      </c>
      <c r="J289" s="596" t="s">
        <v>4</v>
      </c>
      <c r="K289" s="787"/>
      <c r="L289" s="5" t="s">
        <v>1255</v>
      </c>
      <c r="M289" s="5" t="s">
        <v>103</v>
      </c>
      <c r="N289" s="111" t="s">
        <v>1032</v>
      </c>
      <c r="O289" s="2" t="s">
        <v>104</v>
      </c>
      <c r="P289" s="3"/>
      <c r="Q289" s="112" t="s">
        <v>11</v>
      </c>
      <c r="R289" s="113" t="s">
        <v>12</v>
      </c>
      <c r="S289" s="3"/>
    </row>
    <row r="290" spans="1:19" ht="18" x14ac:dyDescent="0.15">
      <c r="A290" s="837" t="s">
        <v>561</v>
      </c>
      <c r="B290" s="840" t="s">
        <v>913</v>
      </c>
      <c r="C290" s="711" t="s">
        <v>431</v>
      </c>
      <c r="D290" s="458">
        <v>26</v>
      </c>
      <c r="E290" s="216"/>
      <c r="F290" s="134"/>
      <c r="G290" s="134"/>
      <c r="H290" s="134"/>
      <c r="I290" s="155">
        <f t="shared" ref="I290:J332" si="24">E290+G290</f>
        <v>0</v>
      </c>
      <c r="J290" s="38">
        <f t="shared" si="24"/>
        <v>0</v>
      </c>
      <c r="K290" s="443"/>
      <c r="L290" s="232" t="s">
        <v>1254</v>
      </c>
      <c r="M290" s="232" t="s">
        <v>95</v>
      </c>
      <c r="N290" s="367" t="s">
        <v>105</v>
      </c>
      <c r="O290" s="232" t="s">
        <v>914</v>
      </c>
      <c r="P290" s="16" t="s">
        <v>1282</v>
      </c>
      <c r="Q290" s="542">
        <v>74</v>
      </c>
      <c r="R290" s="64">
        <v>70</v>
      </c>
      <c r="S290" s="647" t="s">
        <v>971</v>
      </c>
    </row>
    <row r="291" spans="1:19" ht="18" x14ac:dyDescent="0.15">
      <c r="A291" s="838"/>
      <c r="B291" s="841"/>
      <c r="C291" s="712" t="s">
        <v>802</v>
      </c>
      <c r="D291" s="459">
        <v>21</v>
      </c>
      <c r="E291" s="216"/>
      <c r="F291" s="134"/>
      <c r="G291" s="134"/>
      <c r="H291" s="134"/>
      <c r="I291" s="70">
        <f t="shared" si="24"/>
        <v>0</v>
      </c>
      <c r="J291" s="42">
        <f t="shared" si="24"/>
        <v>0</v>
      </c>
      <c r="K291" s="446"/>
      <c r="L291" s="55" t="s">
        <v>1254</v>
      </c>
      <c r="M291" s="55" t="s">
        <v>95</v>
      </c>
      <c r="N291" s="136" t="s">
        <v>105</v>
      </c>
      <c r="O291" s="55" t="s">
        <v>914</v>
      </c>
      <c r="P291" s="44" t="s">
        <v>1283</v>
      </c>
      <c r="Q291" s="621">
        <v>34</v>
      </c>
      <c r="R291" s="56">
        <v>33</v>
      </c>
      <c r="S291" s="641" t="s">
        <v>971</v>
      </c>
    </row>
    <row r="292" spans="1:19" ht="18" x14ac:dyDescent="0.15">
      <c r="A292" s="839"/>
      <c r="B292" s="842"/>
      <c r="C292" s="711" t="s">
        <v>231</v>
      </c>
      <c r="D292" s="458">
        <v>14</v>
      </c>
      <c r="E292" s="216"/>
      <c r="F292" s="134"/>
      <c r="G292" s="134"/>
      <c r="H292" s="134"/>
      <c r="I292" s="155">
        <f t="shared" si="24"/>
        <v>0</v>
      </c>
      <c r="J292" s="38">
        <f t="shared" si="24"/>
        <v>0</v>
      </c>
      <c r="K292" s="443"/>
      <c r="L292" s="167" t="s">
        <v>1254</v>
      </c>
      <c r="M292" s="167" t="s">
        <v>95</v>
      </c>
      <c r="N292" s="168" t="s">
        <v>105</v>
      </c>
      <c r="O292" s="167" t="s">
        <v>914</v>
      </c>
      <c r="P292" s="41" t="s">
        <v>1284</v>
      </c>
      <c r="Q292" s="622">
        <v>19</v>
      </c>
      <c r="R292" s="73">
        <v>17</v>
      </c>
      <c r="S292" s="648" t="s">
        <v>971</v>
      </c>
    </row>
    <row r="293" spans="1:19" x14ac:dyDescent="0.15">
      <c r="A293" s="813" t="s">
        <v>147</v>
      </c>
      <c r="B293" s="828" t="s">
        <v>18</v>
      </c>
      <c r="C293" s="510" t="s">
        <v>116</v>
      </c>
      <c r="D293" s="455">
        <v>15</v>
      </c>
      <c r="E293" s="215"/>
      <c r="F293" s="115"/>
      <c r="G293" s="115"/>
      <c r="H293" s="115"/>
      <c r="I293" s="69">
        <f t="shared" si="24"/>
        <v>0</v>
      </c>
      <c r="J293" s="48">
        <f t="shared" si="24"/>
        <v>0</v>
      </c>
      <c r="K293" s="316"/>
      <c r="L293" s="52" t="s">
        <v>1254</v>
      </c>
      <c r="M293" s="52" t="s">
        <v>95</v>
      </c>
      <c r="N293" s="116" t="s">
        <v>105</v>
      </c>
      <c r="O293" s="57" t="s">
        <v>556</v>
      </c>
      <c r="P293" s="831" t="s">
        <v>731</v>
      </c>
      <c r="Q293" s="287">
        <v>222</v>
      </c>
      <c r="R293" s="287">
        <v>145</v>
      </c>
      <c r="S293" s="456"/>
    </row>
    <row r="294" spans="1:19" x14ac:dyDescent="0.15">
      <c r="A294" s="814"/>
      <c r="B294" s="829"/>
      <c r="C294" s="511" t="s">
        <v>18</v>
      </c>
      <c r="D294" s="320">
        <v>22</v>
      </c>
      <c r="E294" s="216"/>
      <c r="F294" s="134"/>
      <c r="G294" s="134"/>
      <c r="H294" s="134"/>
      <c r="I294" s="70">
        <f t="shared" si="24"/>
        <v>0</v>
      </c>
      <c r="J294" s="42">
        <f t="shared" si="24"/>
        <v>0</v>
      </c>
      <c r="K294" s="318"/>
      <c r="L294" s="55" t="s">
        <v>1254</v>
      </c>
      <c r="M294" s="55" t="s">
        <v>95</v>
      </c>
      <c r="N294" s="136" t="s">
        <v>105</v>
      </c>
      <c r="O294" s="137" t="s">
        <v>556</v>
      </c>
      <c r="P294" s="832"/>
      <c r="Q294" s="260">
        <v>322</v>
      </c>
      <c r="R294" s="260">
        <v>174</v>
      </c>
      <c r="S294" s="261"/>
    </row>
    <row r="295" spans="1:19" ht="13.5" customHeight="1" x14ac:dyDescent="0.15">
      <c r="A295" s="814"/>
      <c r="B295" s="829"/>
      <c r="C295" s="511" t="s">
        <v>150</v>
      </c>
      <c r="D295" s="320">
        <v>12</v>
      </c>
      <c r="E295" s="216"/>
      <c r="F295" s="134"/>
      <c r="G295" s="134"/>
      <c r="H295" s="134"/>
      <c r="I295" s="70">
        <f t="shared" si="24"/>
        <v>0</v>
      </c>
      <c r="J295" s="42">
        <f t="shared" si="24"/>
        <v>0</v>
      </c>
      <c r="K295" s="318"/>
      <c r="L295" s="55" t="s">
        <v>1254</v>
      </c>
      <c r="M295" s="55" t="s">
        <v>95</v>
      </c>
      <c r="N295" s="136" t="s">
        <v>105</v>
      </c>
      <c r="O295" s="137" t="s">
        <v>556</v>
      </c>
      <c r="P295" s="832"/>
      <c r="Q295" s="260">
        <v>373</v>
      </c>
      <c r="R295" s="260">
        <v>83</v>
      </c>
      <c r="S295" s="261"/>
    </row>
    <row r="296" spans="1:19" ht="22.5" customHeight="1" x14ac:dyDescent="0.15">
      <c r="A296" s="814"/>
      <c r="B296" s="829"/>
      <c r="C296" s="520" t="s">
        <v>1285</v>
      </c>
      <c r="D296" s="451">
        <v>24</v>
      </c>
      <c r="E296" s="224"/>
      <c r="F296" s="143"/>
      <c r="G296" s="143"/>
      <c r="H296" s="143"/>
      <c r="I296" s="144">
        <f t="shared" si="24"/>
        <v>0</v>
      </c>
      <c r="J296" s="174">
        <f t="shared" si="24"/>
        <v>0</v>
      </c>
      <c r="K296" s="333"/>
      <c r="L296" s="157" t="s">
        <v>1254</v>
      </c>
      <c r="M296" s="157" t="s">
        <v>95</v>
      </c>
      <c r="N296" s="158" t="s">
        <v>105</v>
      </c>
      <c r="O296" s="159" t="s">
        <v>556</v>
      </c>
      <c r="P296" s="832"/>
      <c r="Q296" s="283">
        <v>226</v>
      </c>
      <c r="R296" s="283">
        <v>146</v>
      </c>
      <c r="S296" s="649" t="s">
        <v>972</v>
      </c>
    </row>
    <row r="297" spans="1:19" ht="13.5" customHeight="1" x14ac:dyDescent="0.15">
      <c r="A297" s="814"/>
      <c r="B297" s="829"/>
      <c r="C297" s="511" t="s">
        <v>1286</v>
      </c>
      <c r="D297" s="320" t="s">
        <v>124</v>
      </c>
      <c r="E297" s="216"/>
      <c r="F297" s="134"/>
      <c r="G297" s="134"/>
      <c r="H297" s="134"/>
      <c r="I297" s="70">
        <f t="shared" si="24"/>
        <v>0</v>
      </c>
      <c r="J297" s="42">
        <f t="shared" si="24"/>
        <v>0</v>
      </c>
      <c r="K297" s="318"/>
      <c r="L297" s="55" t="s">
        <v>902</v>
      </c>
      <c r="M297" s="55">
        <v>3.8</v>
      </c>
      <c r="N297" s="136" t="s">
        <v>105</v>
      </c>
      <c r="O297" s="137" t="s">
        <v>49</v>
      </c>
      <c r="P297" s="833" t="s">
        <v>555</v>
      </c>
      <c r="Q297" s="260">
        <v>5</v>
      </c>
      <c r="R297" s="260">
        <v>5</v>
      </c>
      <c r="S297" s="260"/>
    </row>
    <row r="298" spans="1:19" ht="13.5" customHeight="1" x14ac:dyDescent="0.15">
      <c r="A298" s="814"/>
      <c r="B298" s="829"/>
      <c r="C298" s="511" t="s">
        <v>18</v>
      </c>
      <c r="D298" s="320" t="s">
        <v>124</v>
      </c>
      <c r="E298" s="216"/>
      <c r="F298" s="134"/>
      <c r="G298" s="134"/>
      <c r="H298" s="134"/>
      <c r="I298" s="70">
        <f t="shared" si="24"/>
        <v>0</v>
      </c>
      <c r="J298" s="42">
        <f t="shared" si="24"/>
        <v>0</v>
      </c>
      <c r="K298" s="318"/>
      <c r="L298" s="55" t="s">
        <v>902</v>
      </c>
      <c r="M298" s="55">
        <v>3.8</v>
      </c>
      <c r="N298" s="136" t="s">
        <v>105</v>
      </c>
      <c r="O298" s="137" t="s">
        <v>49</v>
      </c>
      <c r="P298" s="832"/>
      <c r="Q298" s="260">
        <v>13</v>
      </c>
      <c r="R298" s="260">
        <v>13</v>
      </c>
      <c r="S298" s="260"/>
    </row>
    <row r="299" spans="1:19" x14ac:dyDescent="0.15">
      <c r="A299" s="814"/>
      <c r="B299" s="829"/>
      <c r="C299" s="511" t="s">
        <v>150</v>
      </c>
      <c r="D299" s="320" t="s">
        <v>124</v>
      </c>
      <c r="E299" s="216"/>
      <c r="F299" s="134"/>
      <c r="G299" s="134"/>
      <c r="H299" s="134"/>
      <c r="I299" s="70">
        <f t="shared" si="24"/>
        <v>0</v>
      </c>
      <c r="J299" s="42">
        <f t="shared" si="24"/>
        <v>0</v>
      </c>
      <c r="K299" s="318"/>
      <c r="L299" s="55" t="s">
        <v>902</v>
      </c>
      <c r="M299" s="55">
        <v>3.8</v>
      </c>
      <c r="N299" s="136" t="s">
        <v>105</v>
      </c>
      <c r="O299" s="137" t="s">
        <v>49</v>
      </c>
      <c r="P299" s="832"/>
      <c r="Q299" s="260">
        <v>10</v>
      </c>
      <c r="R299" s="459">
        <v>8</v>
      </c>
      <c r="S299" s="261"/>
    </row>
    <row r="300" spans="1:19" x14ac:dyDescent="0.15">
      <c r="A300" s="815"/>
      <c r="B300" s="830"/>
      <c r="C300" s="512" t="s">
        <v>151</v>
      </c>
      <c r="D300" s="323" t="s">
        <v>124</v>
      </c>
      <c r="E300" s="218"/>
      <c r="F300" s="177"/>
      <c r="G300" s="177"/>
      <c r="H300" s="177"/>
      <c r="I300" s="122">
        <f t="shared" si="24"/>
        <v>0</v>
      </c>
      <c r="J300" s="49">
        <f t="shared" si="24"/>
        <v>0</v>
      </c>
      <c r="K300" s="321"/>
      <c r="L300" s="53" t="s">
        <v>902</v>
      </c>
      <c r="M300" s="53">
        <v>3.8</v>
      </c>
      <c r="N300" s="127" t="s">
        <v>105</v>
      </c>
      <c r="O300" s="58" t="s">
        <v>49</v>
      </c>
      <c r="P300" s="834"/>
      <c r="Q300" s="277">
        <v>12</v>
      </c>
      <c r="R300" s="277">
        <v>12</v>
      </c>
      <c r="S300" s="277"/>
    </row>
    <row r="301" spans="1:19" ht="13.5" customHeight="1" x14ac:dyDescent="0.15">
      <c r="A301" s="823" t="s">
        <v>85</v>
      </c>
      <c r="B301" s="821" t="s">
        <v>51</v>
      </c>
      <c r="C301" s="510" t="s">
        <v>466</v>
      </c>
      <c r="D301" s="455">
        <v>39</v>
      </c>
      <c r="E301" s="215"/>
      <c r="F301" s="115"/>
      <c r="G301" s="115"/>
      <c r="H301" s="115"/>
      <c r="I301" s="69">
        <f t="shared" si="24"/>
        <v>0</v>
      </c>
      <c r="J301" s="288">
        <f t="shared" si="24"/>
        <v>0</v>
      </c>
      <c r="K301" s="316"/>
      <c r="L301" s="52" t="s">
        <v>1254</v>
      </c>
      <c r="M301" s="52" t="s">
        <v>15</v>
      </c>
      <c r="N301" s="116" t="s">
        <v>105</v>
      </c>
      <c r="O301" s="57" t="s">
        <v>732</v>
      </c>
      <c r="P301" s="13" t="s">
        <v>546</v>
      </c>
      <c r="Q301" s="287">
        <v>652</v>
      </c>
      <c r="R301" s="287">
        <v>311</v>
      </c>
      <c r="S301" s="287"/>
    </row>
    <row r="302" spans="1:19" ht="13.5" customHeight="1" x14ac:dyDescent="0.15">
      <c r="A302" s="835"/>
      <c r="B302" s="836"/>
      <c r="C302" s="523" t="s">
        <v>733</v>
      </c>
      <c r="D302" s="654">
        <v>39</v>
      </c>
      <c r="E302" s="271"/>
      <c r="F302" s="123"/>
      <c r="G302" s="123"/>
      <c r="H302" s="123"/>
      <c r="I302" s="124">
        <f t="shared" si="24"/>
        <v>0</v>
      </c>
      <c r="J302" s="496">
        <f t="shared" si="24"/>
        <v>0</v>
      </c>
      <c r="K302" s="327"/>
      <c r="L302" s="139" t="s">
        <v>1254</v>
      </c>
      <c r="M302" s="139" t="s">
        <v>15</v>
      </c>
      <c r="N302" s="141" t="s">
        <v>105</v>
      </c>
      <c r="O302" s="161" t="s">
        <v>732</v>
      </c>
      <c r="P302" s="118" t="s">
        <v>546</v>
      </c>
      <c r="Q302" s="257">
        <v>742</v>
      </c>
      <c r="R302" s="257">
        <v>259</v>
      </c>
      <c r="S302" s="257"/>
    </row>
    <row r="303" spans="1:19" x14ac:dyDescent="0.15">
      <c r="A303" s="824"/>
      <c r="B303" s="826"/>
      <c r="C303" s="511" t="s">
        <v>467</v>
      </c>
      <c r="D303" s="320">
        <v>39</v>
      </c>
      <c r="E303" s="216"/>
      <c r="F303" s="134"/>
      <c r="G303" s="134"/>
      <c r="H303" s="134"/>
      <c r="I303" s="70">
        <f t="shared" si="24"/>
        <v>0</v>
      </c>
      <c r="J303" s="166">
        <f t="shared" si="24"/>
        <v>0</v>
      </c>
      <c r="K303" s="318"/>
      <c r="L303" s="55" t="s">
        <v>1254</v>
      </c>
      <c r="M303" s="55" t="s">
        <v>15</v>
      </c>
      <c r="N303" s="136" t="s">
        <v>105</v>
      </c>
      <c r="O303" s="137" t="s">
        <v>732</v>
      </c>
      <c r="P303" s="44" t="s">
        <v>546</v>
      </c>
      <c r="Q303" s="260">
        <v>584</v>
      </c>
      <c r="R303" s="260">
        <v>303</v>
      </c>
      <c r="S303" s="260"/>
    </row>
    <row r="304" spans="1:19" x14ac:dyDescent="0.15">
      <c r="A304" s="824"/>
      <c r="B304" s="826"/>
      <c r="C304" s="511" t="s">
        <v>86</v>
      </c>
      <c r="D304" s="320">
        <v>24</v>
      </c>
      <c r="E304" s="216"/>
      <c r="F304" s="134"/>
      <c r="G304" s="134"/>
      <c r="H304" s="134"/>
      <c r="I304" s="70">
        <f t="shared" si="24"/>
        <v>0</v>
      </c>
      <c r="J304" s="166">
        <f t="shared" si="24"/>
        <v>0</v>
      </c>
      <c r="K304" s="318"/>
      <c r="L304" s="55" t="s">
        <v>1254</v>
      </c>
      <c r="M304" s="55" t="s">
        <v>15</v>
      </c>
      <c r="N304" s="136" t="s">
        <v>105</v>
      </c>
      <c r="O304" s="137" t="s">
        <v>732</v>
      </c>
      <c r="P304" s="44" t="s">
        <v>546</v>
      </c>
      <c r="Q304" s="260">
        <v>480</v>
      </c>
      <c r="R304" s="260">
        <v>178</v>
      </c>
      <c r="S304" s="260"/>
    </row>
    <row r="305" spans="1:19" x14ac:dyDescent="0.15">
      <c r="A305" s="824"/>
      <c r="B305" s="826"/>
      <c r="C305" s="511" t="s">
        <v>468</v>
      </c>
      <c r="D305" s="320">
        <v>39</v>
      </c>
      <c r="E305" s="216"/>
      <c r="F305" s="134"/>
      <c r="G305" s="134"/>
      <c r="H305" s="134"/>
      <c r="I305" s="70">
        <f t="shared" si="24"/>
        <v>0</v>
      </c>
      <c r="J305" s="166">
        <f t="shared" si="24"/>
        <v>0</v>
      </c>
      <c r="K305" s="318"/>
      <c r="L305" s="55" t="s">
        <v>1254</v>
      </c>
      <c r="M305" s="55" t="s">
        <v>15</v>
      </c>
      <c r="N305" s="136" t="s">
        <v>105</v>
      </c>
      <c r="O305" s="137" t="s">
        <v>732</v>
      </c>
      <c r="P305" s="44" t="s">
        <v>546</v>
      </c>
      <c r="Q305" s="260">
        <v>621</v>
      </c>
      <c r="R305" s="260">
        <v>321</v>
      </c>
      <c r="S305" s="260"/>
    </row>
    <row r="306" spans="1:19" ht="13.5" customHeight="1" x14ac:dyDescent="0.15">
      <c r="A306" s="824"/>
      <c r="B306" s="826"/>
      <c r="C306" s="511" t="s">
        <v>557</v>
      </c>
      <c r="D306" s="320">
        <v>39</v>
      </c>
      <c r="E306" s="216"/>
      <c r="F306" s="134"/>
      <c r="G306" s="134"/>
      <c r="H306" s="134"/>
      <c r="I306" s="70">
        <f t="shared" si="24"/>
        <v>0</v>
      </c>
      <c r="J306" s="166">
        <f t="shared" si="24"/>
        <v>0</v>
      </c>
      <c r="K306" s="318"/>
      <c r="L306" s="55" t="s">
        <v>1254</v>
      </c>
      <c r="M306" s="55" t="s">
        <v>95</v>
      </c>
      <c r="N306" s="136" t="s">
        <v>105</v>
      </c>
      <c r="O306" s="137" t="s">
        <v>732</v>
      </c>
      <c r="P306" s="44" t="s">
        <v>546</v>
      </c>
      <c r="Q306" s="260">
        <v>604</v>
      </c>
      <c r="R306" s="260">
        <v>303</v>
      </c>
      <c r="S306" s="260"/>
    </row>
    <row r="307" spans="1:19" x14ac:dyDescent="0.15">
      <c r="A307" s="824"/>
      <c r="B307" s="826"/>
      <c r="C307" s="511" t="s">
        <v>558</v>
      </c>
      <c r="D307" s="320">
        <v>3</v>
      </c>
      <c r="E307" s="216"/>
      <c r="F307" s="134"/>
      <c r="G307" s="134"/>
      <c r="H307" s="134"/>
      <c r="I307" s="70">
        <f t="shared" si="24"/>
        <v>0</v>
      </c>
      <c r="J307" s="166">
        <f t="shared" si="24"/>
        <v>0</v>
      </c>
      <c r="K307" s="318"/>
      <c r="L307" s="55" t="s">
        <v>902</v>
      </c>
      <c r="M307" s="55">
        <v>3.5</v>
      </c>
      <c r="N307" s="136" t="s">
        <v>105</v>
      </c>
      <c r="O307" s="137" t="s">
        <v>1103</v>
      </c>
      <c r="P307" s="348" t="s">
        <v>630</v>
      </c>
      <c r="Q307" s="261" t="s">
        <v>973</v>
      </c>
      <c r="R307" s="261" t="s">
        <v>973</v>
      </c>
      <c r="S307" s="261" t="s">
        <v>973</v>
      </c>
    </row>
    <row r="308" spans="1:19" x14ac:dyDescent="0.15">
      <c r="A308" s="824"/>
      <c r="B308" s="826"/>
      <c r="C308" s="523" t="s">
        <v>733</v>
      </c>
      <c r="D308" s="320">
        <v>3</v>
      </c>
      <c r="E308" s="216"/>
      <c r="F308" s="134"/>
      <c r="G308" s="134"/>
      <c r="H308" s="134"/>
      <c r="I308" s="70">
        <f t="shared" si="24"/>
        <v>0</v>
      </c>
      <c r="J308" s="166">
        <f t="shared" si="24"/>
        <v>0</v>
      </c>
      <c r="K308" s="318"/>
      <c r="L308" s="55" t="s">
        <v>902</v>
      </c>
      <c r="M308" s="55">
        <v>3.5</v>
      </c>
      <c r="N308" s="136" t="s">
        <v>105</v>
      </c>
      <c r="O308" s="137" t="s">
        <v>1103</v>
      </c>
      <c r="P308" s="348" t="s">
        <v>630</v>
      </c>
      <c r="Q308" s="261" t="s">
        <v>973</v>
      </c>
      <c r="R308" s="261" t="s">
        <v>973</v>
      </c>
      <c r="S308" s="261" t="s">
        <v>973</v>
      </c>
    </row>
    <row r="309" spans="1:19" x14ac:dyDescent="0.15">
      <c r="A309" s="824"/>
      <c r="B309" s="826"/>
      <c r="C309" s="511" t="s">
        <v>467</v>
      </c>
      <c r="D309" s="320">
        <v>3</v>
      </c>
      <c r="E309" s="216"/>
      <c r="F309" s="134"/>
      <c r="G309" s="134"/>
      <c r="H309" s="134"/>
      <c r="I309" s="70">
        <f t="shared" si="24"/>
        <v>0</v>
      </c>
      <c r="J309" s="166">
        <f t="shared" si="24"/>
        <v>0</v>
      </c>
      <c r="K309" s="318"/>
      <c r="L309" s="55" t="s">
        <v>902</v>
      </c>
      <c r="M309" s="55">
        <v>3.5</v>
      </c>
      <c r="N309" s="136" t="s">
        <v>105</v>
      </c>
      <c r="O309" s="137" t="s">
        <v>1103</v>
      </c>
      <c r="P309" s="44" t="s">
        <v>630</v>
      </c>
      <c r="Q309" s="261" t="s">
        <v>973</v>
      </c>
      <c r="R309" s="261" t="s">
        <v>973</v>
      </c>
      <c r="S309" s="261" t="s">
        <v>973</v>
      </c>
    </row>
    <row r="310" spans="1:19" x14ac:dyDescent="0.15">
      <c r="A310" s="824"/>
      <c r="B310" s="826"/>
      <c r="C310" s="511" t="s">
        <v>559</v>
      </c>
      <c r="D310" s="320">
        <v>3</v>
      </c>
      <c r="E310" s="216"/>
      <c r="F310" s="134"/>
      <c r="G310" s="134"/>
      <c r="H310" s="134"/>
      <c r="I310" s="70">
        <f t="shared" si="24"/>
        <v>0</v>
      </c>
      <c r="J310" s="166">
        <f t="shared" si="24"/>
        <v>0</v>
      </c>
      <c r="K310" s="318"/>
      <c r="L310" s="55" t="s">
        <v>902</v>
      </c>
      <c r="M310" s="55">
        <v>3.5</v>
      </c>
      <c r="N310" s="136" t="s">
        <v>105</v>
      </c>
      <c r="O310" s="137" t="s">
        <v>1103</v>
      </c>
      <c r="P310" s="44" t="s">
        <v>630</v>
      </c>
      <c r="Q310" s="261" t="s">
        <v>973</v>
      </c>
      <c r="R310" s="261" t="s">
        <v>973</v>
      </c>
      <c r="S310" s="261" t="s">
        <v>973</v>
      </c>
    </row>
    <row r="311" spans="1:19" x14ac:dyDescent="0.15">
      <c r="A311" s="825"/>
      <c r="B311" s="827"/>
      <c r="C311" s="512" t="s">
        <v>557</v>
      </c>
      <c r="D311" s="323">
        <v>3</v>
      </c>
      <c r="E311" s="218"/>
      <c r="F311" s="177"/>
      <c r="G311" s="177"/>
      <c r="H311" s="177"/>
      <c r="I311" s="122">
        <f t="shared" si="24"/>
        <v>0</v>
      </c>
      <c r="J311" s="290">
        <f t="shared" si="24"/>
        <v>0</v>
      </c>
      <c r="K311" s="321"/>
      <c r="L311" s="53" t="s">
        <v>902</v>
      </c>
      <c r="M311" s="53">
        <v>3.5</v>
      </c>
      <c r="N311" s="127" t="s">
        <v>105</v>
      </c>
      <c r="O311" s="58" t="s">
        <v>1103</v>
      </c>
      <c r="P311" s="14" t="s">
        <v>630</v>
      </c>
      <c r="Q311" s="454" t="s">
        <v>973</v>
      </c>
      <c r="R311" s="454" t="s">
        <v>973</v>
      </c>
      <c r="S311" s="454" t="s">
        <v>973</v>
      </c>
    </row>
    <row r="312" spans="1:19" x14ac:dyDescent="0.15">
      <c r="A312" s="813" t="s">
        <v>734</v>
      </c>
      <c r="B312" s="816" t="s">
        <v>18</v>
      </c>
      <c r="C312" s="514" t="s">
        <v>736</v>
      </c>
      <c r="D312" s="495">
        <v>19</v>
      </c>
      <c r="E312" s="220"/>
      <c r="F312" s="154"/>
      <c r="G312" s="154"/>
      <c r="H312" s="154"/>
      <c r="I312" s="155">
        <f t="shared" si="24"/>
        <v>0</v>
      </c>
      <c r="J312" s="299">
        <f t="shared" si="24"/>
        <v>0</v>
      </c>
      <c r="K312" s="339"/>
      <c r="L312" s="167" t="s">
        <v>1254</v>
      </c>
      <c r="M312" s="167" t="s">
        <v>95</v>
      </c>
      <c r="N312" s="168" t="s">
        <v>105</v>
      </c>
      <c r="O312" s="182" t="s">
        <v>739</v>
      </c>
      <c r="P312" s="73" t="s">
        <v>974</v>
      </c>
      <c r="Q312" s="458">
        <v>386</v>
      </c>
      <c r="R312" s="458">
        <v>329</v>
      </c>
      <c r="S312" s="284"/>
    </row>
    <row r="313" spans="1:19" x14ac:dyDescent="0.15">
      <c r="A313" s="814"/>
      <c r="B313" s="817"/>
      <c r="C313" s="511" t="s">
        <v>737</v>
      </c>
      <c r="D313" s="320">
        <v>19</v>
      </c>
      <c r="E313" s="216"/>
      <c r="F313" s="134"/>
      <c r="G313" s="134"/>
      <c r="H313" s="134"/>
      <c r="I313" s="70">
        <f t="shared" si="24"/>
        <v>0</v>
      </c>
      <c r="J313" s="166">
        <f t="shared" si="24"/>
        <v>0</v>
      </c>
      <c r="K313" s="318"/>
      <c r="L313" s="55" t="s">
        <v>1254</v>
      </c>
      <c r="M313" s="55" t="s">
        <v>95</v>
      </c>
      <c r="N313" s="136" t="s">
        <v>105</v>
      </c>
      <c r="O313" s="137" t="s">
        <v>739</v>
      </c>
      <c r="P313" s="56" t="s">
        <v>974</v>
      </c>
      <c r="Q313" s="459">
        <v>620</v>
      </c>
      <c r="R313" s="459">
        <v>533</v>
      </c>
      <c r="S313" s="260"/>
    </row>
    <row r="314" spans="1:19" x14ac:dyDescent="0.15">
      <c r="A314" s="814"/>
      <c r="B314" s="817"/>
      <c r="C314" s="511" t="s">
        <v>150</v>
      </c>
      <c r="D314" s="320">
        <v>19</v>
      </c>
      <c r="E314" s="216"/>
      <c r="F314" s="134"/>
      <c r="G314" s="134"/>
      <c r="H314" s="134"/>
      <c r="I314" s="70">
        <f t="shared" si="24"/>
        <v>0</v>
      </c>
      <c r="J314" s="166">
        <f t="shared" si="24"/>
        <v>0</v>
      </c>
      <c r="K314" s="318"/>
      <c r="L314" s="55" t="s">
        <v>1254</v>
      </c>
      <c r="M314" s="55" t="s">
        <v>1357</v>
      </c>
      <c r="N314" s="136" t="s">
        <v>105</v>
      </c>
      <c r="O314" s="137" t="s">
        <v>739</v>
      </c>
      <c r="P314" s="56" t="s">
        <v>974</v>
      </c>
      <c r="Q314" s="459">
        <v>556</v>
      </c>
      <c r="R314" s="459">
        <v>457</v>
      </c>
      <c r="S314" s="260"/>
    </row>
    <row r="315" spans="1:19" x14ac:dyDescent="0.15">
      <c r="A315" s="814"/>
      <c r="B315" s="817"/>
      <c r="C315" s="511" t="s">
        <v>738</v>
      </c>
      <c r="D315" s="320">
        <v>23</v>
      </c>
      <c r="E315" s="216"/>
      <c r="F315" s="134"/>
      <c r="G315" s="134"/>
      <c r="H315" s="134"/>
      <c r="I315" s="70">
        <f t="shared" si="24"/>
        <v>0</v>
      </c>
      <c r="J315" s="166">
        <f t="shared" si="24"/>
        <v>0</v>
      </c>
      <c r="K315" s="318"/>
      <c r="L315" s="55" t="s">
        <v>1254</v>
      </c>
      <c r="M315" s="55" t="s">
        <v>95</v>
      </c>
      <c r="N315" s="136" t="s">
        <v>105</v>
      </c>
      <c r="O315" s="137" t="s">
        <v>739</v>
      </c>
      <c r="P315" s="56" t="s">
        <v>974</v>
      </c>
      <c r="Q315" s="459">
        <v>391</v>
      </c>
      <c r="R315" s="459">
        <v>328</v>
      </c>
      <c r="S315" s="260"/>
    </row>
    <row r="316" spans="1:19" x14ac:dyDescent="0.15">
      <c r="A316" s="814"/>
      <c r="B316" s="817"/>
      <c r="C316" s="511" t="s">
        <v>736</v>
      </c>
      <c r="D316" s="320">
        <v>4</v>
      </c>
      <c r="E316" s="216"/>
      <c r="F316" s="134"/>
      <c r="G316" s="134"/>
      <c r="H316" s="134"/>
      <c r="I316" s="70">
        <f t="shared" si="24"/>
        <v>0</v>
      </c>
      <c r="J316" s="166">
        <f t="shared" si="24"/>
        <v>0</v>
      </c>
      <c r="K316" s="318"/>
      <c r="L316" s="55" t="s">
        <v>1254</v>
      </c>
      <c r="M316" s="55" t="s">
        <v>95</v>
      </c>
      <c r="N316" s="136" t="s">
        <v>105</v>
      </c>
      <c r="O316" s="137" t="s">
        <v>739</v>
      </c>
      <c r="P316" s="56" t="s">
        <v>975</v>
      </c>
      <c r="Q316" s="459">
        <v>83</v>
      </c>
      <c r="R316" s="459">
        <v>7</v>
      </c>
      <c r="S316" s="260"/>
    </row>
    <row r="317" spans="1:19" x14ac:dyDescent="0.15">
      <c r="A317" s="814"/>
      <c r="B317" s="817"/>
      <c r="C317" s="511" t="s">
        <v>737</v>
      </c>
      <c r="D317" s="320">
        <v>4</v>
      </c>
      <c r="E317" s="216"/>
      <c r="F317" s="134"/>
      <c r="G317" s="134"/>
      <c r="H317" s="134"/>
      <c r="I317" s="70">
        <f t="shared" si="24"/>
        <v>0</v>
      </c>
      <c r="J317" s="166">
        <f t="shared" si="24"/>
        <v>0</v>
      </c>
      <c r="K317" s="318"/>
      <c r="L317" s="55" t="s">
        <v>1254</v>
      </c>
      <c r="M317" s="55" t="s">
        <v>95</v>
      </c>
      <c r="N317" s="136" t="s">
        <v>105</v>
      </c>
      <c r="O317" s="137" t="s">
        <v>739</v>
      </c>
      <c r="P317" s="56" t="s">
        <v>975</v>
      </c>
      <c r="Q317" s="459">
        <v>137</v>
      </c>
      <c r="R317" s="459">
        <v>6</v>
      </c>
      <c r="S317" s="260"/>
    </row>
    <row r="318" spans="1:19" x14ac:dyDescent="0.15">
      <c r="A318" s="814"/>
      <c r="B318" s="817"/>
      <c r="C318" s="511" t="s">
        <v>150</v>
      </c>
      <c r="D318" s="320">
        <v>4</v>
      </c>
      <c r="E318" s="216"/>
      <c r="F318" s="134"/>
      <c r="G318" s="134"/>
      <c r="H318" s="134"/>
      <c r="I318" s="70">
        <f t="shared" si="24"/>
        <v>0</v>
      </c>
      <c r="J318" s="166">
        <f t="shared" si="24"/>
        <v>0</v>
      </c>
      <c r="K318" s="318"/>
      <c r="L318" s="55" t="s">
        <v>1254</v>
      </c>
      <c r="M318" s="55" t="s">
        <v>95</v>
      </c>
      <c r="N318" s="136" t="s">
        <v>105</v>
      </c>
      <c r="O318" s="137" t="s">
        <v>739</v>
      </c>
      <c r="P318" s="56" t="s">
        <v>975</v>
      </c>
      <c r="Q318" s="459">
        <v>156</v>
      </c>
      <c r="R318" s="459">
        <v>8</v>
      </c>
      <c r="S318" s="260"/>
    </row>
    <row r="319" spans="1:19" x14ac:dyDescent="0.15">
      <c r="A319" s="815"/>
      <c r="B319" s="818"/>
      <c r="C319" s="514" t="s">
        <v>738</v>
      </c>
      <c r="D319" s="495">
        <v>5</v>
      </c>
      <c r="E319" s="220"/>
      <c r="F319" s="154"/>
      <c r="G319" s="154"/>
      <c r="H319" s="154"/>
      <c r="I319" s="155">
        <f t="shared" si="24"/>
        <v>0</v>
      </c>
      <c r="J319" s="299">
        <f t="shared" si="24"/>
        <v>0</v>
      </c>
      <c r="K319" s="339"/>
      <c r="L319" s="167" t="s">
        <v>1254</v>
      </c>
      <c r="M319" s="167" t="s">
        <v>95</v>
      </c>
      <c r="N319" s="168" t="s">
        <v>105</v>
      </c>
      <c r="O319" s="182" t="s">
        <v>739</v>
      </c>
      <c r="P319" s="73" t="s">
        <v>975</v>
      </c>
      <c r="Q319" s="458">
        <v>91</v>
      </c>
      <c r="R319" s="458">
        <v>6</v>
      </c>
      <c r="S319" s="284"/>
    </row>
    <row r="320" spans="1:19" ht="33.75" customHeight="1" x14ac:dyDescent="0.15">
      <c r="A320" s="819" t="s">
        <v>248</v>
      </c>
      <c r="B320" s="821" t="s">
        <v>18</v>
      </c>
      <c r="C320" s="713" t="s">
        <v>249</v>
      </c>
      <c r="D320" s="13">
        <v>10</v>
      </c>
      <c r="E320" s="215"/>
      <c r="F320" s="115"/>
      <c r="G320" s="115"/>
      <c r="H320" s="115"/>
      <c r="I320" s="69">
        <f t="shared" si="24"/>
        <v>0</v>
      </c>
      <c r="J320" s="288">
        <f t="shared" si="24"/>
        <v>0</v>
      </c>
      <c r="K320" s="18"/>
      <c r="L320" s="27" t="s">
        <v>1254</v>
      </c>
      <c r="M320" s="623">
        <v>3</v>
      </c>
      <c r="N320" s="27" t="s">
        <v>105</v>
      </c>
      <c r="O320" s="28" t="s">
        <v>507</v>
      </c>
      <c r="P320" s="28" t="s">
        <v>849</v>
      </c>
      <c r="Q320" s="13">
        <v>11</v>
      </c>
      <c r="R320" s="13">
        <v>11</v>
      </c>
      <c r="S320" s="650" t="s">
        <v>1358</v>
      </c>
    </row>
    <row r="321" spans="1:19" ht="33.75" customHeight="1" x14ac:dyDescent="0.15">
      <c r="A321" s="820"/>
      <c r="B321" s="822"/>
      <c r="C321" s="595" t="s">
        <v>869</v>
      </c>
      <c r="D321" s="35">
        <v>6</v>
      </c>
      <c r="E321" s="218"/>
      <c r="F321" s="177"/>
      <c r="G321" s="177"/>
      <c r="H321" s="177"/>
      <c r="I321" s="122">
        <f t="shared" si="24"/>
        <v>0</v>
      </c>
      <c r="J321" s="290">
        <f t="shared" si="24"/>
        <v>0</v>
      </c>
      <c r="K321" s="321"/>
      <c r="L321" s="31" t="s">
        <v>1254</v>
      </c>
      <c r="M321" s="378">
        <v>3</v>
      </c>
      <c r="N321" s="127" t="s">
        <v>105</v>
      </c>
      <c r="O321" s="58" t="s">
        <v>507</v>
      </c>
      <c r="P321" s="85" t="s">
        <v>849</v>
      </c>
      <c r="Q321" s="51">
        <v>4</v>
      </c>
      <c r="R321" s="14">
        <v>3</v>
      </c>
      <c r="S321" s="650" t="s">
        <v>1358</v>
      </c>
    </row>
    <row r="322" spans="1:19" ht="13.5" customHeight="1" x14ac:dyDescent="0.15">
      <c r="A322" s="823" t="s">
        <v>826</v>
      </c>
      <c r="B322" s="821" t="s">
        <v>424</v>
      </c>
      <c r="C322" s="524" t="s">
        <v>550</v>
      </c>
      <c r="D322" s="455">
        <v>20</v>
      </c>
      <c r="E322" s="215"/>
      <c r="F322" s="115"/>
      <c r="G322" s="115"/>
      <c r="H322" s="115"/>
      <c r="I322" s="69">
        <f t="shared" si="24"/>
        <v>0</v>
      </c>
      <c r="J322" s="48">
        <f t="shared" si="24"/>
        <v>0</v>
      </c>
      <c r="K322" s="316"/>
      <c r="L322" s="27" t="s">
        <v>1254</v>
      </c>
      <c r="M322" s="52" t="s">
        <v>903</v>
      </c>
      <c r="N322" s="116" t="s">
        <v>268</v>
      </c>
      <c r="O322" s="57" t="s">
        <v>827</v>
      </c>
      <c r="P322" s="57" t="s">
        <v>828</v>
      </c>
      <c r="Q322" s="28">
        <v>69</v>
      </c>
      <c r="R322" s="13">
        <v>24</v>
      </c>
      <c r="S322" s="132"/>
    </row>
    <row r="323" spans="1:19" ht="22.5" customHeight="1" x14ac:dyDescent="0.15">
      <c r="A323" s="824"/>
      <c r="B323" s="826"/>
      <c r="C323" s="594" t="s">
        <v>550</v>
      </c>
      <c r="D323" s="320" t="s">
        <v>15</v>
      </c>
      <c r="E323" s="216"/>
      <c r="F323" s="134"/>
      <c r="G323" s="134"/>
      <c r="H323" s="134"/>
      <c r="I323" s="70">
        <f t="shared" si="24"/>
        <v>0</v>
      </c>
      <c r="J323" s="42">
        <f t="shared" si="24"/>
        <v>0</v>
      </c>
      <c r="K323" s="318"/>
      <c r="L323" s="30" t="s">
        <v>902</v>
      </c>
      <c r="M323" s="55">
        <v>4.5</v>
      </c>
      <c r="N323" s="136" t="s">
        <v>268</v>
      </c>
      <c r="O323" s="137" t="s">
        <v>827</v>
      </c>
      <c r="P323" s="137" t="s">
        <v>560</v>
      </c>
      <c r="Q323" s="621" t="s">
        <v>203</v>
      </c>
      <c r="R323" s="320" t="s">
        <v>359</v>
      </c>
      <c r="S323" s="651" t="s">
        <v>1288</v>
      </c>
    </row>
    <row r="324" spans="1:19" ht="22.5" customHeight="1" x14ac:dyDescent="0.15">
      <c r="A324" s="824"/>
      <c r="B324" s="488" t="s">
        <v>996</v>
      </c>
      <c r="C324" s="594" t="s">
        <v>998</v>
      </c>
      <c r="D324" s="320">
        <v>12</v>
      </c>
      <c r="E324" s="216"/>
      <c r="F324" s="134"/>
      <c r="G324" s="134"/>
      <c r="H324" s="134"/>
      <c r="I324" s="70">
        <f t="shared" si="24"/>
        <v>0</v>
      </c>
      <c r="J324" s="42">
        <f t="shared" si="24"/>
        <v>0</v>
      </c>
      <c r="K324" s="318"/>
      <c r="L324" s="30" t="s">
        <v>1254</v>
      </c>
      <c r="M324" s="30" t="s">
        <v>95</v>
      </c>
      <c r="N324" s="30" t="s">
        <v>105</v>
      </c>
      <c r="O324" s="137" t="s">
        <v>1000</v>
      </c>
      <c r="P324" s="137" t="s">
        <v>1001</v>
      </c>
      <c r="Q324" s="621">
        <v>53</v>
      </c>
      <c r="R324" s="320">
        <v>45</v>
      </c>
      <c r="S324" s="651" t="s">
        <v>971</v>
      </c>
    </row>
    <row r="325" spans="1:19" ht="22.5" customHeight="1" x14ac:dyDescent="0.15">
      <c r="A325" s="824"/>
      <c r="B325" s="579" t="s">
        <v>13</v>
      </c>
      <c r="C325" s="594" t="s">
        <v>1287</v>
      </c>
      <c r="D325" s="320">
        <v>13</v>
      </c>
      <c r="E325" s="216"/>
      <c r="F325" s="134"/>
      <c r="G325" s="134"/>
      <c r="H325" s="134"/>
      <c r="I325" s="70">
        <f t="shared" si="24"/>
        <v>0</v>
      </c>
      <c r="J325" s="42">
        <f t="shared" si="24"/>
        <v>0</v>
      </c>
      <c r="K325" s="318"/>
      <c r="L325" s="30" t="s">
        <v>1254</v>
      </c>
      <c r="M325" s="30" t="s">
        <v>95</v>
      </c>
      <c r="N325" s="30" t="s">
        <v>105</v>
      </c>
      <c r="O325" s="137" t="s">
        <v>1000</v>
      </c>
      <c r="P325" s="137" t="s">
        <v>1001</v>
      </c>
      <c r="Q325" s="621">
        <v>23</v>
      </c>
      <c r="R325" s="320">
        <v>21</v>
      </c>
      <c r="S325" s="651" t="s">
        <v>971</v>
      </c>
    </row>
    <row r="326" spans="1:19" ht="22.5" customHeight="1" x14ac:dyDescent="0.15">
      <c r="A326" s="825"/>
      <c r="B326" s="557" t="s">
        <v>997</v>
      </c>
      <c r="C326" s="595" t="s">
        <v>997</v>
      </c>
      <c r="D326" s="323">
        <v>31</v>
      </c>
      <c r="E326" s="218"/>
      <c r="F326" s="177"/>
      <c r="G326" s="177"/>
      <c r="H326" s="177"/>
      <c r="I326" s="122">
        <f t="shared" si="24"/>
        <v>0</v>
      </c>
      <c r="J326" s="49">
        <f t="shared" si="24"/>
        <v>0</v>
      </c>
      <c r="K326" s="321"/>
      <c r="L326" s="31" t="s">
        <v>1254</v>
      </c>
      <c r="M326" s="31" t="s">
        <v>95</v>
      </c>
      <c r="N326" s="31" t="s">
        <v>105</v>
      </c>
      <c r="O326" s="58" t="s">
        <v>1000</v>
      </c>
      <c r="P326" s="58" t="s">
        <v>1001</v>
      </c>
      <c r="Q326" s="624">
        <v>146</v>
      </c>
      <c r="R326" s="323">
        <v>132</v>
      </c>
      <c r="S326" s="652" t="s">
        <v>971</v>
      </c>
    </row>
    <row r="327" spans="1:19" ht="13.5" customHeight="1" x14ac:dyDescent="0.15">
      <c r="A327" s="814" t="s">
        <v>48</v>
      </c>
      <c r="B327" s="817" t="s">
        <v>51</v>
      </c>
      <c r="C327" s="523" t="s">
        <v>18</v>
      </c>
      <c r="D327" s="654">
        <v>13</v>
      </c>
      <c r="E327" s="271"/>
      <c r="F327" s="123"/>
      <c r="G327" s="123"/>
      <c r="H327" s="123"/>
      <c r="I327" s="124">
        <f t="shared" si="24"/>
        <v>0</v>
      </c>
      <c r="J327" s="125">
        <f t="shared" si="24"/>
        <v>0</v>
      </c>
      <c r="K327" s="327"/>
      <c r="L327" s="139" t="s">
        <v>1254</v>
      </c>
      <c r="M327" s="140">
        <v>3.5</v>
      </c>
      <c r="N327" s="29" t="s">
        <v>105</v>
      </c>
      <c r="O327" s="161" t="s">
        <v>269</v>
      </c>
      <c r="P327" s="118" t="s">
        <v>585</v>
      </c>
      <c r="Q327" s="257">
        <v>1</v>
      </c>
      <c r="R327" s="257">
        <v>1</v>
      </c>
      <c r="S327" s="257"/>
    </row>
    <row r="328" spans="1:19" ht="13.5" customHeight="1" x14ac:dyDescent="0.15">
      <c r="A328" s="814"/>
      <c r="B328" s="817"/>
      <c r="C328" s="511" t="s">
        <v>1293</v>
      </c>
      <c r="D328" s="320">
        <v>13</v>
      </c>
      <c r="E328" s="216"/>
      <c r="F328" s="134"/>
      <c r="G328" s="134"/>
      <c r="H328" s="134"/>
      <c r="I328" s="70">
        <f t="shared" si="24"/>
        <v>0</v>
      </c>
      <c r="J328" s="42">
        <f t="shared" si="24"/>
        <v>0</v>
      </c>
      <c r="K328" s="318"/>
      <c r="L328" s="55" t="s">
        <v>1254</v>
      </c>
      <c r="M328" s="135">
        <v>3.5</v>
      </c>
      <c r="N328" s="30" t="s">
        <v>105</v>
      </c>
      <c r="O328" s="137" t="s">
        <v>269</v>
      </c>
      <c r="P328" s="44" t="s">
        <v>585</v>
      </c>
      <c r="Q328" s="260">
        <v>1</v>
      </c>
      <c r="R328" s="260">
        <v>1</v>
      </c>
      <c r="S328" s="260"/>
    </row>
    <row r="329" spans="1:19" ht="13.5" customHeight="1" x14ac:dyDescent="0.15">
      <c r="A329" s="815"/>
      <c r="B329" s="818"/>
      <c r="C329" s="512" t="s">
        <v>1294</v>
      </c>
      <c r="D329" s="323">
        <v>10</v>
      </c>
      <c r="E329" s="218"/>
      <c r="F329" s="177"/>
      <c r="G329" s="177"/>
      <c r="H329" s="177"/>
      <c r="I329" s="122">
        <f t="shared" si="24"/>
        <v>0</v>
      </c>
      <c r="J329" s="49">
        <f t="shared" si="24"/>
        <v>0</v>
      </c>
      <c r="K329" s="321"/>
      <c r="L329" s="53" t="s">
        <v>1254</v>
      </c>
      <c r="M329" s="126">
        <v>3.5</v>
      </c>
      <c r="N329" s="31" t="s">
        <v>105</v>
      </c>
      <c r="O329" s="58" t="s">
        <v>269</v>
      </c>
      <c r="P329" s="14" t="s">
        <v>585</v>
      </c>
      <c r="Q329" s="277">
        <v>3</v>
      </c>
      <c r="R329" s="277">
        <v>3</v>
      </c>
      <c r="S329" s="277"/>
    </row>
    <row r="330" spans="1:19" ht="13.5" customHeight="1" x14ac:dyDescent="0.15">
      <c r="A330" s="823" t="s">
        <v>87</v>
      </c>
      <c r="B330" s="578" t="s">
        <v>471</v>
      </c>
      <c r="C330" s="510" t="s">
        <v>471</v>
      </c>
      <c r="D330" s="455">
        <v>65</v>
      </c>
      <c r="E330" s="215"/>
      <c r="F330" s="115"/>
      <c r="G330" s="115"/>
      <c r="H330" s="115"/>
      <c r="I330" s="69">
        <f t="shared" si="24"/>
        <v>0</v>
      </c>
      <c r="J330" s="48">
        <f t="shared" si="24"/>
        <v>0</v>
      </c>
      <c r="K330" s="316"/>
      <c r="L330" s="52" t="s">
        <v>1254</v>
      </c>
      <c r="M330" s="131">
        <v>3</v>
      </c>
      <c r="N330" s="27" t="s">
        <v>105</v>
      </c>
      <c r="O330" s="57" t="s">
        <v>741</v>
      </c>
      <c r="P330" s="44" t="s">
        <v>1104</v>
      </c>
      <c r="Q330" s="257">
        <v>53</v>
      </c>
      <c r="R330" s="257">
        <v>53</v>
      </c>
      <c r="S330" s="258" t="s">
        <v>1290</v>
      </c>
    </row>
    <row r="331" spans="1:19" ht="13.5" customHeight="1" x14ac:dyDescent="0.15">
      <c r="A331" s="824"/>
      <c r="B331" s="826" t="s">
        <v>420</v>
      </c>
      <c r="C331" s="511" t="s">
        <v>119</v>
      </c>
      <c r="D331" s="320">
        <v>30</v>
      </c>
      <c r="E331" s="216"/>
      <c r="F331" s="134"/>
      <c r="G331" s="134"/>
      <c r="H331" s="134"/>
      <c r="I331" s="70">
        <f t="shared" si="24"/>
        <v>0</v>
      </c>
      <c r="J331" s="42">
        <f t="shared" si="24"/>
        <v>0</v>
      </c>
      <c r="K331" s="318"/>
      <c r="L331" s="55" t="s">
        <v>1254</v>
      </c>
      <c r="M331" s="55" t="s">
        <v>1289</v>
      </c>
      <c r="N331" s="30" t="s">
        <v>105</v>
      </c>
      <c r="O331" s="137" t="s">
        <v>1106</v>
      </c>
      <c r="P331" s="44" t="s">
        <v>1105</v>
      </c>
      <c r="Q331" s="260">
        <v>39</v>
      </c>
      <c r="R331" s="260">
        <v>34</v>
      </c>
      <c r="S331" s="261" t="s">
        <v>1291</v>
      </c>
    </row>
    <row r="332" spans="1:19" ht="13.5" customHeight="1" thickBot="1" x14ac:dyDescent="0.2">
      <c r="A332" s="825"/>
      <c r="B332" s="827"/>
      <c r="C332" s="512" t="s">
        <v>317</v>
      </c>
      <c r="D332" s="323">
        <v>20</v>
      </c>
      <c r="E332" s="218"/>
      <c r="F332" s="177"/>
      <c r="G332" s="177"/>
      <c r="H332" s="177"/>
      <c r="I332" s="122">
        <f t="shared" si="24"/>
        <v>0</v>
      </c>
      <c r="J332" s="49">
        <f t="shared" si="24"/>
        <v>0</v>
      </c>
      <c r="K332" s="321"/>
      <c r="L332" s="53" t="s">
        <v>1254</v>
      </c>
      <c r="M332" s="126">
        <v>3</v>
      </c>
      <c r="N332" s="31" t="s">
        <v>105</v>
      </c>
      <c r="O332" s="58" t="s">
        <v>741</v>
      </c>
      <c r="P332" s="14" t="s">
        <v>1107</v>
      </c>
      <c r="Q332" s="277">
        <v>21</v>
      </c>
      <c r="R332" s="277">
        <v>21</v>
      </c>
      <c r="S332" s="454" t="s">
        <v>1291</v>
      </c>
    </row>
    <row r="333" spans="1:19" ht="13.5" customHeight="1" thickBot="1" x14ac:dyDescent="0.2">
      <c r="A333" s="766" t="s">
        <v>851</v>
      </c>
      <c r="B333" s="767"/>
      <c r="C333" s="995"/>
      <c r="D333" s="341"/>
      <c r="E333" s="710">
        <f>SUM(E293:E332)</f>
        <v>0</v>
      </c>
      <c r="F333" s="341">
        <f>SUM(F293:F332)</f>
        <v>0</v>
      </c>
      <c r="G333" s="341">
        <f>SUM(G293:G332)</f>
        <v>0</v>
      </c>
      <c r="H333" s="341">
        <f>SUM(H293:H332)</f>
        <v>0</v>
      </c>
      <c r="I333" s="341">
        <f>E333+G333</f>
        <v>0</v>
      </c>
      <c r="J333" s="342">
        <f>F333+H333</f>
        <v>0</v>
      </c>
      <c r="K333" s="349"/>
      <c r="L333" s="472"/>
      <c r="M333" s="350"/>
      <c r="N333" s="7"/>
      <c r="O333" s="172"/>
      <c r="Q333" s="315"/>
      <c r="R333" s="315"/>
      <c r="S333" s="315"/>
    </row>
    <row r="334" spans="1:19" ht="13.5" customHeight="1" thickBot="1" x14ac:dyDescent="0.2">
      <c r="A334" s="766" t="s">
        <v>854</v>
      </c>
      <c r="B334" s="767"/>
      <c r="C334" s="995"/>
      <c r="D334" s="341"/>
      <c r="E334" s="714">
        <f>E333+E285</f>
        <v>0</v>
      </c>
      <c r="F334" s="351">
        <f>F333+F285</f>
        <v>0</v>
      </c>
      <c r="G334" s="351">
        <f>G333+G285</f>
        <v>0</v>
      </c>
      <c r="H334" s="351">
        <f>H333+H285</f>
        <v>0</v>
      </c>
      <c r="I334" s="351">
        <f>E334+G334</f>
        <v>0</v>
      </c>
      <c r="J334" s="352">
        <f>F334+H334</f>
        <v>0</v>
      </c>
      <c r="K334" s="349"/>
      <c r="L334" s="653"/>
      <c r="M334" s="350"/>
      <c r="N334" s="7"/>
      <c r="O334" s="172"/>
      <c r="Q334" s="315"/>
      <c r="R334" s="315"/>
      <c r="S334" s="315"/>
    </row>
    <row r="335" spans="1:19" ht="13.5" customHeight="1" x14ac:dyDescent="0.15">
      <c r="A335" s="343"/>
      <c r="B335" s="343"/>
      <c r="C335" s="343"/>
      <c r="D335" s="343"/>
      <c r="E335" s="343"/>
      <c r="F335" s="343"/>
      <c r="G335" s="343"/>
      <c r="H335" s="343"/>
      <c r="I335" s="343"/>
      <c r="J335" s="343"/>
      <c r="K335" s="343"/>
      <c r="L335" s="343"/>
      <c r="M335" s="343"/>
      <c r="N335" s="344"/>
      <c r="O335" s="345"/>
      <c r="P335" s="343"/>
      <c r="Q335" s="343"/>
      <c r="R335" s="343"/>
      <c r="S335" s="343"/>
    </row>
    <row r="336" spans="1:19" ht="14.25" customHeight="1" x14ac:dyDescent="0.15">
      <c r="A336" s="740" t="s">
        <v>318</v>
      </c>
      <c r="B336" s="359"/>
      <c r="C336" s="360"/>
      <c r="D336" s="361"/>
      <c r="E336" s="362"/>
      <c r="F336" s="362"/>
      <c r="G336" s="362"/>
      <c r="H336" s="362"/>
      <c r="I336" s="362"/>
      <c r="J336" s="362"/>
      <c r="K336" s="461" t="s">
        <v>1354</v>
      </c>
      <c r="L336" s="311"/>
      <c r="M336" s="357"/>
      <c r="N336" s="312"/>
      <c r="O336" s="313"/>
      <c r="P336" s="315"/>
      <c r="Q336" s="315"/>
      <c r="R336" s="315"/>
      <c r="S336" s="315"/>
    </row>
    <row r="337" spans="1:19" ht="13.5" customHeight="1" x14ac:dyDescent="0.15">
      <c r="A337" s="792" t="s">
        <v>7</v>
      </c>
      <c r="B337" s="790" t="s">
        <v>8</v>
      </c>
      <c r="C337" s="791" t="s">
        <v>9</v>
      </c>
      <c r="D337" s="704" t="s">
        <v>10</v>
      </c>
      <c r="E337" s="930" t="s">
        <v>0</v>
      </c>
      <c r="F337" s="790"/>
      <c r="G337" s="790" t="s">
        <v>1</v>
      </c>
      <c r="H337" s="790"/>
      <c r="I337" s="790" t="s">
        <v>2</v>
      </c>
      <c r="J337" s="791"/>
      <c r="K337" s="786" t="s">
        <v>266</v>
      </c>
      <c r="L337" s="758" t="s">
        <v>99</v>
      </c>
      <c r="M337" s="758"/>
      <c r="N337" s="758" t="s">
        <v>100</v>
      </c>
      <c r="O337" s="758"/>
      <c r="P337" s="569" t="s">
        <v>101</v>
      </c>
      <c r="Q337" s="759" t="s">
        <v>1353</v>
      </c>
      <c r="R337" s="759"/>
      <c r="S337" s="569" t="s">
        <v>342</v>
      </c>
    </row>
    <row r="338" spans="1:19" ht="46.5" customHeight="1" x14ac:dyDescent="0.15">
      <c r="A338" s="793"/>
      <c r="B338" s="794"/>
      <c r="C338" s="948"/>
      <c r="D338" s="278" t="s">
        <v>343</v>
      </c>
      <c r="E338" s="244" t="s">
        <v>10</v>
      </c>
      <c r="F338" s="562" t="s">
        <v>4</v>
      </c>
      <c r="G338" s="562" t="s">
        <v>10</v>
      </c>
      <c r="H338" s="562" t="s">
        <v>4</v>
      </c>
      <c r="I338" s="562" t="s">
        <v>3</v>
      </c>
      <c r="J338" s="596" t="s">
        <v>4</v>
      </c>
      <c r="K338" s="787"/>
      <c r="L338" s="569" t="s">
        <v>1292</v>
      </c>
      <c r="M338" s="569" t="s">
        <v>103</v>
      </c>
      <c r="N338" s="111" t="s">
        <v>1032</v>
      </c>
      <c r="O338" s="245" t="s">
        <v>104</v>
      </c>
      <c r="P338" s="246"/>
      <c r="Q338" s="659" t="s">
        <v>11</v>
      </c>
      <c r="R338" s="660" t="s">
        <v>12</v>
      </c>
      <c r="S338" s="246"/>
    </row>
    <row r="339" spans="1:19" ht="13.5" customHeight="1" x14ac:dyDescent="0.15">
      <c r="A339" s="462" t="s">
        <v>742</v>
      </c>
      <c r="B339" s="463" t="s">
        <v>493</v>
      </c>
      <c r="C339" s="522" t="s">
        <v>117</v>
      </c>
      <c r="D339" s="720">
        <v>35</v>
      </c>
      <c r="E339" s="263"/>
      <c r="F339" s="149"/>
      <c r="G339" s="149"/>
      <c r="H339" s="149"/>
      <c r="I339" s="148">
        <f t="shared" ref="I339:J401" si="25">E339+G339</f>
        <v>0</v>
      </c>
      <c r="J339" s="293">
        <f t="shared" si="25"/>
        <v>0</v>
      </c>
      <c r="K339" s="19"/>
      <c r="L339" s="5" t="s">
        <v>1254</v>
      </c>
      <c r="M339" s="2">
        <v>3.3</v>
      </c>
      <c r="N339" s="15" t="s">
        <v>105</v>
      </c>
      <c r="O339" s="33" t="s">
        <v>743</v>
      </c>
      <c r="P339" s="33" t="s">
        <v>585</v>
      </c>
      <c r="Q339" s="6">
        <v>29</v>
      </c>
      <c r="R339" s="3">
        <v>29</v>
      </c>
      <c r="S339" s="6"/>
    </row>
    <row r="340" spans="1:19" ht="22.5" customHeight="1" x14ac:dyDescent="0.15">
      <c r="A340" s="462" t="s">
        <v>495</v>
      </c>
      <c r="B340" s="464" t="s">
        <v>211</v>
      </c>
      <c r="C340" s="522" t="s">
        <v>118</v>
      </c>
      <c r="D340" s="720">
        <v>50</v>
      </c>
      <c r="E340" s="263"/>
      <c r="F340" s="149"/>
      <c r="G340" s="149"/>
      <c r="H340" s="149"/>
      <c r="I340" s="148">
        <f t="shared" si="25"/>
        <v>0</v>
      </c>
      <c r="J340" s="293">
        <f t="shared" si="25"/>
        <v>0</v>
      </c>
      <c r="K340" s="19"/>
      <c r="L340" s="5" t="s">
        <v>1254</v>
      </c>
      <c r="M340" s="2">
        <v>3.5</v>
      </c>
      <c r="N340" s="15" t="s">
        <v>105</v>
      </c>
      <c r="O340" s="33" t="s">
        <v>562</v>
      </c>
      <c r="P340" s="33" t="s">
        <v>125</v>
      </c>
      <c r="Q340" s="6">
        <v>37</v>
      </c>
      <c r="R340" s="3">
        <v>63</v>
      </c>
      <c r="S340" s="656" t="s">
        <v>978</v>
      </c>
    </row>
    <row r="341" spans="1:19" ht="13.5" customHeight="1" x14ac:dyDescent="0.15">
      <c r="A341" s="462" t="s">
        <v>1295</v>
      </c>
      <c r="B341" s="463" t="s">
        <v>1296</v>
      </c>
      <c r="C341" s="522" t="s">
        <v>118</v>
      </c>
      <c r="D341" s="720">
        <v>20</v>
      </c>
      <c r="E341" s="263"/>
      <c r="F341" s="149"/>
      <c r="G341" s="149"/>
      <c r="H341" s="149"/>
      <c r="I341" s="148">
        <f t="shared" si="25"/>
        <v>0</v>
      </c>
      <c r="J341" s="293">
        <f t="shared" si="25"/>
        <v>0</v>
      </c>
      <c r="K341" s="19"/>
      <c r="L341" s="5" t="s">
        <v>1254</v>
      </c>
      <c r="M341" s="2">
        <v>3.6</v>
      </c>
      <c r="N341" s="15" t="s">
        <v>105</v>
      </c>
      <c r="O341" s="33" t="s">
        <v>1108</v>
      </c>
      <c r="P341" s="33" t="s">
        <v>125</v>
      </c>
      <c r="Q341" s="6">
        <v>40</v>
      </c>
      <c r="R341" s="3">
        <v>35</v>
      </c>
      <c r="S341" s="6"/>
    </row>
    <row r="342" spans="1:19" ht="13.5" customHeight="1" x14ac:dyDescent="0.15">
      <c r="A342" s="462" t="s">
        <v>497</v>
      </c>
      <c r="B342" s="463" t="s">
        <v>226</v>
      </c>
      <c r="C342" s="522" t="s">
        <v>226</v>
      </c>
      <c r="D342" s="720">
        <v>20</v>
      </c>
      <c r="E342" s="263"/>
      <c r="F342" s="149"/>
      <c r="G342" s="149"/>
      <c r="H342" s="149"/>
      <c r="I342" s="148">
        <f t="shared" si="25"/>
        <v>0</v>
      </c>
      <c r="J342" s="293">
        <f t="shared" si="25"/>
        <v>0</v>
      </c>
      <c r="K342" s="19"/>
      <c r="L342" s="5" t="s">
        <v>1254</v>
      </c>
      <c r="M342" s="2">
        <v>3.3</v>
      </c>
      <c r="N342" s="15" t="s">
        <v>105</v>
      </c>
      <c r="O342" s="33" t="s">
        <v>496</v>
      </c>
      <c r="P342" s="33" t="s">
        <v>585</v>
      </c>
      <c r="Q342" s="6">
        <v>31</v>
      </c>
      <c r="R342" s="3">
        <v>31</v>
      </c>
      <c r="S342" s="6"/>
    </row>
    <row r="343" spans="1:19" ht="13.5" customHeight="1" x14ac:dyDescent="0.15">
      <c r="A343" s="462" t="s">
        <v>1029</v>
      </c>
      <c r="B343" s="463" t="s">
        <v>1030</v>
      </c>
      <c r="C343" s="522" t="s">
        <v>1030</v>
      </c>
      <c r="D343" s="720">
        <v>4</v>
      </c>
      <c r="E343" s="263"/>
      <c r="F343" s="149"/>
      <c r="G343" s="149"/>
      <c r="H343" s="149"/>
      <c r="I343" s="148">
        <f t="shared" si="25"/>
        <v>0</v>
      </c>
      <c r="J343" s="293">
        <f t="shared" si="25"/>
        <v>0</v>
      </c>
      <c r="K343" s="19"/>
      <c r="L343" s="5" t="s">
        <v>1254</v>
      </c>
      <c r="M343" s="368">
        <v>3</v>
      </c>
      <c r="N343" s="15" t="s">
        <v>105</v>
      </c>
      <c r="O343" s="265" t="s">
        <v>746</v>
      </c>
      <c r="P343" s="33" t="s">
        <v>1031</v>
      </c>
      <c r="Q343" s="6">
        <v>0</v>
      </c>
      <c r="R343" s="4" t="s">
        <v>1359</v>
      </c>
      <c r="S343" s="473" t="s">
        <v>1297</v>
      </c>
    </row>
    <row r="344" spans="1:19" ht="13.5" customHeight="1" x14ac:dyDescent="0.15">
      <c r="A344" s="462" t="s">
        <v>901</v>
      </c>
      <c r="B344" s="463" t="s">
        <v>242</v>
      </c>
      <c r="C344" s="522" t="s">
        <v>916</v>
      </c>
      <c r="D344" s="720">
        <v>40</v>
      </c>
      <c r="E344" s="263"/>
      <c r="F344" s="149"/>
      <c r="G344" s="149"/>
      <c r="H344" s="149"/>
      <c r="I344" s="148">
        <f t="shared" si="25"/>
        <v>0</v>
      </c>
      <c r="J344" s="293">
        <f t="shared" si="25"/>
        <v>0</v>
      </c>
      <c r="K344" s="19"/>
      <c r="L344" s="5" t="s">
        <v>1254</v>
      </c>
      <c r="M344" s="2" t="s">
        <v>896</v>
      </c>
      <c r="N344" s="15" t="s">
        <v>268</v>
      </c>
      <c r="O344" s="265" t="s">
        <v>917</v>
      </c>
      <c r="P344" s="33" t="s">
        <v>918</v>
      </c>
      <c r="Q344" s="6">
        <v>33</v>
      </c>
      <c r="R344" s="3">
        <v>26</v>
      </c>
      <c r="S344" s="473"/>
    </row>
    <row r="345" spans="1:19" ht="13.5" customHeight="1" x14ac:dyDescent="0.15">
      <c r="A345" s="462" t="s">
        <v>215</v>
      </c>
      <c r="B345" s="463" t="s">
        <v>216</v>
      </c>
      <c r="C345" s="522" t="s">
        <v>1298</v>
      </c>
      <c r="D345" s="720">
        <v>5</v>
      </c>
      <c r="E345" s="263"/>
      <c r="F345" s="149"/>
      <c r="G345" s="149"/>
      <c r="H345" s="149"/>
      <c r="I345" s="148">
        <f t="shared" si="25"/>
        <v>0</v>
      </c>
      <c r="J345" s="293">
        <f t="shared" si="25"/>
        <v>0</v>
      </c>
      <c r="K345" s="324"/>
      <c r="L345" s="5" t="s">
        <v>1254</v>
      </c>
      <c r="M345" s="5" t="s">
        <v>1109</v>
      </c>
      <c r="N345" s="269" t="s">
        <v>105</v>
      </c>
      <c r="O345" s="265" t="s">
        <v>472</v>
      </c>
      <c r="P345" s="6" t="s">
        <v>1110</v>
      </c>
      <c r="Q345" s="3">
        <v>4</v>
      </c>
      <c r="R345" s="4">
        <v>4</v>
      </c>
      <c r="S345" s="474"/>
    </row>
    <row r="346" spans="1:19" ht="13.5" customHeight="1" x14ac:dyDescent="0.15">
      <c r="A346" s="462" t="s">
        <v>213</v>
      </c>
      <c r="B346" s="463" t="s">
        <v>204</v>
      </c>
      <c r="C346" s="522" t="s">
        <v>744</v>
      </c>
      <c r="D346" s="720">
        <v>20</v>
      </c>
      <c r="E346" s="263"/>
      <c r="F346" s="149"/>
      <c r="G346" s="149"/>
      <c r="H346" s="149"/>
      <c r="I346" s="148">
        <f t="shared" si="25"/>
        <v>0</v>
      </c>
      <c r="J346" s="293">
        <f t="shared" si="25"/>
        <v>0</v>
      </c>
      <c r="K346" s="324"/>
      <c r="L346" s="5" t="s">
        <v>1254</v>
      </c>
      <c r="M346" s="2">
        <v>3.5</v>
      </c>
      <c r="N346" s="15" t="s">
        <v>105</v>
      </c>
      <c r="O346" s="265" t="s">
        <v>214</v>
      </c>
      <c r="P346" s="33" t="s">
        <v>17</v>
      </c>
      <c r="Q346" s="6">
        <v>18</v>
      </c>
      <c r="R346" s="3">
        <v>16</v>
      </c>
      <c r="S346" s="474"/>
    </row>
    <row r="347" spans="1:19" ht="13.5" customHeight="1" x14ac:dyDescent="0.15">
      <c r="A347" s="560" t="s">
        <v>206</v>
      </c>
      <c r="B347" s="564" t="s">
        <v>207</v>
      </c>
      <c r="C347" s="695" t="s">
        <v>473</v>
      </c>
      <c r="D347" s="542">
        <v>8</v>
      </c>
      <c r="E347" s="263"/>
      <c r="F347" s="149"/>
      <c r="G347" s="149"/>
      <c r="H347" s="149"/>
      <c r="I347" s="148">
        <f t="shared" si="25"/>
        <v>0</v>
      </c>
      <c r="J347" s="293">
        <f t="shared" si="25"/>
        <v>0</v>
      </c>
      <c r="K347" s="366"/>
      <c r="L347" s="46" t="s">
        <v>1254</v>
      </c>
      <c r="M347" s="232">
        <v>3.2</v>
      </c>
      <c r="N347" s="367" t="s">
        <v>105</v>
      </c>
      <c r="O347" s="233" t="s">
        <v>319</v>
      </c>
      <c r="P347" s="64" t="s">
        <v>585</v>
      </c>
      <c r="Q347" s="64">
        <v>8</v>
      </c>
      <c r="R347" s="16">
        <v>8</v>
      </c>
      <c r="S347" s="475"/>
    </row>
    <row r="348" spans="1:19" ht="13.5" customHeight="1" x14ac:dyDescent="0.15">
      <c r="A348" s="462" t="s">
        <v>209</v>
      </c>
      <c r="B348" s="463" t="s">
        <v>210</v>
      </c>
      <c r="C348" s="522" t="s">
        <v>321</v>
      </c>
      <c r="D348" s="720">
        <v>32</v>
      </c>
      <c r="E348" s="263"/>
      <c r="F348" s="149"/>
      <c r="G348" s="149"/>
      <c r="H348" s="149"/>
      <c r="I348" s="148">
        <f t="shared" si="25"/>
        <v>0</v>
      </c>
      <c r="J348" s="293">
        <f t="shared" si="25"/>
        <v>0</v>
      </c>
      <c r="K348" s="324"/>
      <c r="L348" s="5" t="s">
        <v>1254</v>
      </c>
      <c r="M348" s="2">
        <v>3.3</v>
      </c>
      <c r="N348" s="15" t="s">
        <v>105</v>
      </c>
      <c r="O348" s="265" t="s">
        <v>745</v>
      </c>
      <c r="P348" s="33" t="s">
        <v>125</v>
      </c>
      <c r="Q348" s="6">
        <v>30</v>
      </c>
      <c r="R348" s="3">
        <v>30</v>
      </c>
      <c r="S348" s="474"/>
    </row>
    <row r="349" spans="1:19" ht="13.5" customHeight="1" x14ac:dyDescent="0.15">
      <c r="A349" s="462" t="s">
        <v>989</v>
      </c>
      <c r="B349" s="463" t="s">
        <v>990</v>
      </c>
      <c r="C349" s="522" t="s">
        <v>990</v>
      </c>
      <c r="D349" s="720">
        <v>3</v>
      </c>
      <c r="E349" s="263"/>
      <c r="F349" s="149"/>
      <c r="G349" s="149"/>
      <c r="H349" s="149"/>
      <c r="I349" s="148">
        <f t="shared" si="25"/>
        <v>0</v>
      </c>
      <c r="J349" s="293">
        <f t="shared" si="25"/>
        <v>0</v>
      </c>
      <c r="K349" s="324"/>
      <c r="L349" s="5" t="s">
        <v>1254</v>
      </c>
      <c r="M349" s="368">
        <v>3.2</v>
      </c>
      <c r="N349" s="15" t="s">
        <v>105</v>
      </c>
      <c r="O349" s="265" t="s">
        <v>746</v>
      </c>
      <c r="P349" s="33" t="s">
        <v>585</v>
      </c>
      <c r="Q349" s="6">
        <v>60</v>
      </c>
      <c r="R349" s="3">
        <v>60</v>
      </c>
      <c r="S349" s="474"/>
    </row>
    <row r="350" spans="1:19" ht="13.5" customHeight="1" x14ac:dyDescent="0.15">
      <c r="A350" s="462" t="s">
        <v>212</v>
      </c>
      <c r="B350" s="463" t="s">
        <v>211</v>
      </c>
      <c r="C350" s="522" t="s">
        <v>118</v>
      </c>
      <c r="D350" s="720">
        <v>32</v>
      </c>
      <c r="E350" s="263"/>
      <c r="F350" s="149"/>
      <c r="G350" s="149"/>
      <c r="H350" s="149"/>
      <c r="I350" s="148">
        <f t="shared" si="25"/>
        <v>0</v>
      </c>
      <c r="J350" s="293">
        <f t="shared" si="25"/>
        <v>0</v>
      </c>
      <c r="K350" s="324"/>
      <c r="L350" s="5" t="s">
        <v>1254</v>
      </c>
      <c r="M350" s="368">
        <v>3</v>
      </c>
      <c r="N350" s="15" t="s">
        <v>105</v>
      </c>
      <c r="O350" s="265" t="s">
        <v>746</v>
      </c>
      <c r="P350" s="33" t="s">
        <v>585</v>
      </c>
      <c r="Q350" s="6">
        <v>51</v>
      </c>
      <c r="R350" s="3">
        <v>47</v>
      </c>
      <c r="S350" s="474"/>
    </row>
    <row r="351" spans="1:19" x14ac:dyDescent="0.15">
      <c r="A351" s="462" t="s">
        <v>205</v>
      </c>
      <c r="B351" s="463" t="s">
        <v>473</v>
      </c>
      <c r="C351" s="522" t="s">
        <v>473</v>
      </c>
      <c r="D351" s="720">
        <v>35</v>
      </c>
      <c r="E351" s="263"/>
      <c r="F351" s="149"/>
      <c r="G351" s="149"/>
      <c r="H351" s="149"/>
      <c r="I351" s="148">
        <f t="shared" si="25"/>
        <v>0</v>
      </c>
      <c r="J351" s="293">
        <f t="shared" si="25"/>
        <v>0</v>
      </c>
      <c r="K351" s="324"/>
      <c r="L351" s="5" t="s">
        <v>1254</v>
      </c>
      <c r="M351" s="368">
        <v>3</v>
      </c>
      <c r="N351" s="15" t="s">
        <v>105</v>
      </c>
      <c r="O351" s="265" t="s">
        <v>748</v>
      </c>
      <c r="P351" s="33" t="s">
        <v>749</v>
      </c>
      <c r="Q351" s="2" t="s">
        <v>973</v>
      </c>
      <c r="R351" s="2" t="s">
        <v>973</v>
      </c>
      <c r="S351" s="2" t="s">
        <v>973</v>
      </c>
    </row>
    <row r="352" spans="1:19" ht="13.15" customHeight="1" x14ac:dyDescent="0.15">
      <c r="A352" s="749" t="s">
        <v>750</v>
      </c>
      <c r="B352" s="783" t="s">
        <v>122</v>
      </c>
      <c r="C352" s="715" t="s">
        <v>118</v>
      </c>
      <c r="D352" s="495">
        <v>55</v>
      </c>
      <c r="E352" s="220"/>
      <c r="F352" s="154"/>
      <c r="G352" s="154"/>
      <c r="H352" s="154"/>
      <c r="I352" s="155">
        <f t="shared" si="25"/>
        <v>0</v>
      </c>
      <c r="J352" s="299">
        <f t="shared" si="25"/>
        <v>0</v>
      </c>
      <c r="K352" s="39"/>
      <c r="L352" s="40" t="s">
        <v>1254</v>
      </c>
      <c r="M352" s="79">
        <v>3</v>
      </c>
      <c r="N352" s="40" t="s">
        <v>105</v>
      </c>
      <c r="O352" s="182" t="s">
        <v>1299</v>
      </c>
      <c r="P352" s="41" t="s">
        <v>17</v>
      </c>
      <c r="Q352" s="41">
        <v>1</v>
      </c>
      <c r="R352" s="41">
        <v>1</v>
      </c>
      <c r="S352" s="73"/>
    </row>
    <row r="353" spans="1:19" x14ac:dyDescent="0.15">
      <c r="A353" s="781"/>
      <c r="B353" s="785"/>
      <c r="C353" s="661" t="s">
        <v>751</v>
      </c>
      <c r="D353" s="320">
        <v>50</v>
      </c>
      <c r="E353" s="216"/>
      <c r="F353" s="134"/>
      <c r="G353" s="134"/>
      <c r="H353" s="134"/>
      <c r="I353" s="70">
        <f t="shared" si="25"/>
        <v>0</v>
      </c>
      <c r="J353" s="166">
        <f t="shared" si="25"/>
        <v>0</v>
      </c>
      <c r="K353" s="43"/>
      <c r="L353" s="30" t="s">
        <v>1254</v>
      </c>
      <c r="M353" s="80">
        <v>3</v>
      </c>
      <c r="N353" s="30" t="s">
        <v>105</v>
      </c>
      <c r="O353" s="137" t="s">
        <v>1112</v>
      </c>
      <c r="P353" s="44" t="s">
        <v>17</v>
      </c>
      <c r="Q353" s="44">
        <v>13</v>
      </c>
      <c r="R353" s="44">
        <v>12</v>
      </c>
      <c r="S353" s="56"/>
    </row>
    <row r="354" spans="1:19" x14ac:dyDescent="0.15">
      <c r="A354" s="750"/>
      <c r="B354" s="784"/>
      <c r="C354" s="716" t="s">
        <v>752</v>
      </c>
      <c r="D354" s="323">
        <v>20</v>
      </c>
      <c r="E354" s="218"/>
      <c r="F354" s="177"/>
      <c r="G354" s="177"/>
      <c r="H354" s="177"/>
      <c r="I354" s="122">
        <f t="shared" si="25"/>
        <v>0</v>
      </c>
      <c r="J354" s="490">
        <f t="shared" si="25"/>
        <v>0</v>
      </c>
      <c r="K354" s="25"/>
      <c r="L354" s="31" t="s">
        <v>1254</v>
      </c>
      <c r="M354" s="50">
        <v>3</v>
      </c>
      <c r="N354" s="31" t="s">
        <v>105</v>
      </c>
      <c r="O354" s="58" t="s">
        <v>1299</v>
      </c>
      <c r="P354" s="14" t="s">
        <v>17</v>
      </c>
      <c r="Q354" s="323">
        <v>1</v>
      </c>
      <c r="R354" s="323">
        <v>1</v>
      </c>
      <c r="S354" s="51"/>
    </row>
    <row r="355" spans="1:19" x14ac:dyDescent="0.15">
      <c r="A355" s="749" t="s">
        <v>1013</v>
      </c>
      <c r="B355" s="783" t="s">
        <v>117</v>
      </c>
      <c r="C355" s="715" t="s">
        <v>1014</v>
      </c>
      <c r="D355" s="495">
        <v>20</v>
      </c>
      <c r="E355" s="220"/>
      <c r="F355" s="154"/>
      <c r="G355" s="154"/>
      <c r="H355" s="154"/>
      <c r="I355" s="155">
        <f t="shared" si="25"/>
        <v>0</v>
      </c>
      <c r="J355" s="497">
        <f t="shared" si="25"/>
        <v>0</v>
      </c>
      <c r="K355" s="39"/>
      <c r="L355" s="40" t="s">
        <v>1254</v>
      </c>
      <c r="M355" s="167">
        <v>3.5</v>
      </c>
      <c r="N355" s="168" t="s">
        <v>105</v>
      </c>
      <c r="O355" s="182" t="s">
        <v>1112</v>
      </c>
      <c r="P355" s="41" t="s">
        <v>1016</v>
      </c>
      <c r="Q355" s="495">
        <v>61</v>
      </c>
      <c r="R355" s="495">
        <v>37</v>
      </c>
      <c r="S355" s="73"/>
    </row>
    <row r="356" spans="1:19" x14ac:dyDescent="0.15">
      <c r="A356" s="781"/>
      <c r="B356" s="785"/>
      <c r="C356" s="661" t="s">
        <v>1301</v>
      </c>
      <c r="D356" s="320">
        <v>3</v>
      </c>
      <c r="E356" s="719"/>
      <c r="F356" s="134"/>
      <c r="G356" s="134"/>
      <c r="H356" s="134"/>
      <c r="I356" s="70">
        <f t="shared" si="25"/>
        <v>0</v>
      </c>
      <c r="J356" s="166">
        <f t="shared" si="25"/>
        <v>0</v>
      </c>
      <c r="K356" s="43"/>
      <c r="L356" s="30" t="s">
        <v>1254</v>
      </c>
      <c r="M356" s="55">
        <v>3.5</v>
      </c>
      <c r="N356" s="136" t="s">
        <v>105</v>
      </c>
      <c r="O356" s="137" t="s">
        <v>1112</v>
      </c>
      <c r="P356" s="44" t="s">
        <v>1016</v>
      </c>
      <c r="Q356" s="320">
        <v>2</v>
      </c>
      <c r="R356" s="320">
        <v>1</v>
      </c>
      <c r="S356" s="56"/>
    </row>
    <row r="357" spans="1:19" x14ac:dyDescent="0.15">
      <c r="A357" s="781"/>
      <c r="B357" s="785"/>
      <c r="C357" s="661" t="s">
        <v>1300</v>
      </c>
      <c r="D357" s="320">
        <v>2</v>
      </c>
      <c r="E357" s="719"/>
      <c r="F357" s="134"/>
      <c r="G357" s="134"/>
      <c r="H357" s="134"/>
      <c r="I357" s="70">
        <f t="shared" si="25"/>
        <v>0</v>
      </c>
      <c r="J357" s="166">
        <f t="shared" si="25"/>
        <v>0</v>
      </c>
      <c r="K357" s="43"/>
      <c r="L357" s="30" t="s">
        <v>1302</v>
      </c>
      <c r="M357" s="55">
        <v>3.5</v>
      </c>
      <c r="N357" s="136" t="s">
        <v>105</v>
      </c>
      <c r="O357" s="137" t="s">
        <v>1303</v>
      </c>
      <c r="P357" s="44" t="s">
        <v>1304</v>
      </c>
      <c r="Q357" s="320">
        <v>3</v>
      </c>
      <c r="R357" s="320">
        <v>1</v>
      </c>
      <c r="S357" s="56"/>
    </row>
    <row r="358" spans="1:19" x14ac:dyDescent="0.15">
      <c r="A358" s="750"/>
      <c r="B358" s="784"/>
      <c r="C358" s="717" t="s">
        <v>1015</v>
      </c>
      <c r="D358" s="430">
        <v>3</v>
      </c>
      <c r="E358" s="234"/>
      <c r="F358" s="185"/>
      <c r="G358" s="185"/>
      <c r="H358" s="185"/>
      <c r="I358" s="68">
        <f t="shared" si="25"/>
        <v>0</v>
      </c>
      <c r="J358" s="237">
        <f t="shared" si="25"/>
        <v>0</v>
      </c>
      <c r="K358" s="34"/>
      <c r="L358" s="37" t="s">
        <v>1254</v>
      </c>
      <c r="M358" s="195">
        <v>3.2</v>
      </c>
      <c r="N358" s="197" t="s">
        <v>105</v>
      </c>
      <c r="O358" s="83" t="s">
        <v>1112</v>
      </c>
      <c r="P358" s="35" t="s">
        <v>1016</v>
      </c>
      <c r="Q358" s="430">
        <v>2</v>
      </c>
      <c r="R358" s="430">
        <v>2</v>
      </c>
      <c r="S358" s="59"/>
    </row>
    <row r="359" spans="1:19" ht="18" x14ac:dyDescent="0.15">
      <c r="A359" s="795" t="s">
        <v>563</v>
      </c>
      <c r="B359" s="811" t="s">
        <v>211</v>
      </c>
      <c r="C359" s="713" t="s">
        <v>118</v>
      </c>
      <c r="D359" s="455">
        <v>25</v>
      </c>
      <c r="E359" s="215"/>
      <c r="F359" s="115"/>
      <c r="G359" s="115"/>
      <c r="H359" s="115"/>
      <c r="I359" s="69">
        <f t="shared" si="25"/>
        <v>0</v>
      </c>
      <c r="J359" s="288">
        <f t="shared" si="25"/>
        <v>0</v>
      </c>
      <c r="K359" s="18"/>
      <c r="L359" s="27" t="s">
        <v>1254</v>
      </c>
      <c r="M359" s="27">
        <v>3.2</v>
      </c>
      <c r="N359" s="27" t="s">
        <v>105</v>
      </c>
      <c r="O359" s="57" t="s">
        <v>496</v>
      </c>
      <c r="P359" s="13" t="s">
        <v>585</v>
      </c>
      <c r="Q359" s="662" t="s">
        <v>1305</v>
      </c>
      <c r="R359" s="662" t="s">
        <v>1305</v>
      </c>
      <c r="S359" s="662" t="s">
        <v>1305</v>
      </c>
    </row>
    <row r="360" spans="1:19" ht="18" x14ac:dyDescent="0.15">
      <c r="A360" s="796"/>
      <c r="B360" s="812"/>
      <c r="C360" s="715" t="s">
        <v>919</v>
      </c>
      <c r="D360" s="495">
        <v>20</v>
      </c>
      <c r="E360" s="220"/>
      <c r="F360" s="154"/>
      <c r="G360" s="154"/>
      <c r="H360" s="154"/>
      <c r="I360" s="155">
        <f t="shared" si="25"/>
        <v>0</v>
      </c>
      <c r="J360" s="299">
        <f t="shared" si="25"/>
        <v>0</v>
      </c>
      <c r="K360" s="39"/>
      <c r="L360" s="40" t="s">
        <v>1254</v>
      </c>
      <c r="M360" s="79">
        <v>3</v>
      </c>
      <c r="N360" s="40" t="s">
        <v>105</v>
      </c>
      <c r="O360" s="172" t="s">
        <v>496</v>
      </c>
      <c r="P360" s="41" t="s">
        <v>585</v>
      </c>
      <c r="Q360" s="663" t="s">
        <v>1305</v>
      </c>
      <c r="R360" s="663" t="s">
        <v>1305</v>
      </c>
      <c r="S360" s="664" t="s">
        <v>1305</v>
      </c>
    </row>
    <row r="361" spans="1:19" x14ac:dyDescent="0.15">
      <c r="A361" s="788" t="s">
        <v>221</v>
      </c>
      <c r="B361" s="804" t="s">
        <v>222</v>
      </c>
      <c r="C361" s="524" t="s">
        <v>1306</v>
      </c>
      <c r="D361" s="705">
        <v>65</v>
      </c>
      <c r="E361" s="215"/>
      <c r="F361" s="115"/>
      <c r="G361" s="115"/>
      <c r="H361" s="115"/>
      <c r="I361" s="69">
        <f t="shared" si="25"/>
        <v>0</v>
      </c>
      <c r="J361" s="288">
        <f t="shared" si="25"/>
        <v>0</v>
      </c>
      <c r="K361" s="316"/>
      <c r="L361" s="27" t="s">
        <v>1254</v>
      </c>
      <c r="M361" s="371">
        <v>3</v>
      </c>
      <c r="N361" s="116" t="s">
        <v>105</v>
      </c>
      <c r="O361" s="250" t="s">
        <v>920</v>
      </c>
      <c r="P361" s="13" t="s">
        <v>585</v>
      </c>
      <c r="Q361" s="28">
        <v>56</v>
      </c>
      <c r="R361" s="13">
        <v>55</v>
      </c>
      <c r="S361" s="470"/>
    </row>
    <row r="362" spans="1:19" x14ac:dyDescent="0.15">
      <c r="A362" s="803"/>
      <c r="B362" s="805"/>
      <c r="C362" s="595" t="s">
        <v>235</v>
      </c>
      <c r="D362" s="624">
        <v>65</v>
      </c>
      <c r="E362" s="218"/>
      <c r="F362" s="177"/>
      <c r="G362" s="177"/>
      <c r="H362" s="177"/>
      <c r="I362" s="122">
        <f t="shared" si="25"/>
        <v>0</v>
      </c>
      <c r="J362" s="290">
        <f t="shared" si="25"/>
        <v>0</v>
      </c>
      <c r="K362" s="321"/>
      <c r="L362" s="31" t="s">
        <v>1254</v>
      </c>
      <c r="M362" s="378">
        <v>3</v>
      </c>
      <c r="N362" s="127" t="s">
        <v>105</v>
      </c>
      <c r="O362" s="253" t="s">
        <v>920</v>
      </c>
      <c r="P362" s="14" t="s">
        <v>585</v>
      </c>
      <c r="Q362" s="51">
        <v>91</v>
      </c>
      <c r="R362" s="14">
        <v>91</v>
      </c>
      <c r="S362" s="476"/>
    </row>
    <row r="363" spans="1:19" x14ac:dyDescent="0.15">
      <c r="A363" s="561" t="s">
        <v>1017</v>
      </c>
      <c r="B363" s="566" t="s">
        <v>251</v>
      </c>
      <c r="C363" s="707" t="s">
        <v>251</v>
      </c>
      <c r="D363" s="655">
        <v>48</v>
      </c>
      <c r="E363" s="234"/>
      <c r="F363" s="185"/>
      <c r="G363" s="185"/>
      <c r="H363" s="185"/>
      <c r="I363" s="68">
        <f t="shared" si="25"/>
        <v>0</v>
      </c>
      <c r="J363" s="237">
        <f t="shared" si="25"/>
        <v>0</v>
      </c>
      <c r="K363" s="326"/>
      <c r="L363" s="37" t="s">
        <v>1254</v>
      </c>
      <c r="M363" s="489">
        <v>3.2</v>
      </c>
      <c r="N363" s="197" t="s">
        <v>268</v>
      </c>
      <c r="O363" s="82" t="s">
        <v>976</v>
      </c>
      <c r="P363" s="83" t="s">
        <v>1018</v>
      </c>
      <c r="Q363" s="59">
        <v>42</v>
      </c>
      <c r="R363" s="35">
        <v>42</v>
      </c>
      <c r="S363" s="471"/>
    </row>
    <row r="364" spans="1:19" x14ac:dyDescent="0.15">
      <c r="A364" s="462" t="s">
        <v>220</v>
      </c>
      <c r="B364" s="463" t="s">
        <v>118</v>
      </c>
      <c r="C364" s="522" t="s">
        <v>119</v>
      </c>
      <c r="D364" s="720">
        <v>15</v>
      </c>
      <c r="E364" s="263"/>
      <c r="F364" s="149"/>
      <c r="G364" s="149"/>
      <c r="H364" s="149"/>
      <c r="I364" s="148">
        <f t="shared" si="25"/>
        <v>0</v>
      </c>
      <c r="J364" s="293">
        <f t="shared" si="25"/>
        <v>0</v>
      </c>
      <c r="K364" s="324"/>
      <c r="L364" s="5" t="s">
        <v>1254</v>
      </c>
      <c r="M364" s="2">
        <v>3.5</v>
      </c>
      <c r="N364" s="15" t="s">
        <v>105</v>
      </c>
      <c r="O364" s="265" t="s">
        <v>1113</v>
      </c>
      <c r="P364" s="33" t="s">
        <v>17</v>
      </c>
      <c r="Q364" s="6">
        <v>19</v>
      </c>
      <c r="R364" s="3">
        <v>19</v>
      </c>
      <c r="S364" s="474"/>
    </row>
    <row r="365" spans="1:19" x14ac:dyDescent="0.15">
      <c r="A365" s="788" t="s">
        <v>223</v>
      </c>
      <c r="B365" s="573" t="s">
        <v>224</v>
      </c>
      <c r="C365" s="524" t="s">
        <v>117</v>
      </c>
      <c r="D365" s="705">
        <v>25</v>
      </c>
      <c r="E365" s="215"/>
      <c r="F365" s="115"/>
      <c r="G365" s="115"/>
      <c r="H365" s="115"/>
      <c r="I365" s="69">
        <f t="shared" si="25"/>
        <v>0</v>
      </c>
      <c r="J365" s="288">
        <f t="shared" si="25"/>
        <v>0</v>
      </c>
      <c r="K365" s="316"/>
      <c r="L365" s="27" t="s">
        <v>1254</v>
      </c>
      <c r="M365" s="52">
        <v>3.5</v>
      </c>
      <c r="N365" s="116" t="s">
        <v>105</v>
      </c>
      <c r="O365" s="250" t="s">
        <v>323</v>
      </c>
      <c r="P365" s="57" t="s">
        <v>921</v>
      </c>
      <c r="Q365" s="28">
        <v>5</v>
      </c>
      <c r="R365" s="13">
        <v>3</v>
      </c>
      <c r="S365" s="470"/>
    </row>
    <row r="366" spans="1:19" x14ac:dyDescent="0.15">
      <c r="A366" s="803"/>
      <c r="B366" s="574" t="s">
        <v>225</v>
      </c>
      <c r="C366" s="595" t="s">
        <v>226</v>
      </c>
      <c r="D366" s="624">
        <v>80</v>
      </c>
      <c r="E366" s="218"/>
      <c r="F366" s="177"/>
      <c r="G366" s="177"/>
      <c r="H366" s="177"/>
      <c r="I366" s="122">
        <f t="shared" si="25"/>
        <v>0</v>
      </c>
      <c r="J366" s="290">
        <f t="shared" si="25"/>
        <v>0</v>
      </c>
      <c r="K366" s="321"/>
      <c r="L366" s="31" t="s">
        <v>1254</v>
      </c>
      <c r="M366" s="53">
        <v>3.3</v>
      </c>
      <c r="N366" s="127" t="s">
        <v>105</v>
      </c>
      <c r="O366" s="253" t="s">
        <v>323</v>
      </c>
      <c r="P366" s="182" t="s">
        <v>921</v>
      </c>
      <c r="Q366" s="51">
        <v>2</v>
      </c>
      <c r="R366" s="14">
        <v>2</v>
      </c>
      <c r="S366" s="476"/>
    </row>
    <row r="367" spans="1:19" x14ac:dyDescent="0.15">
      <c r="A367" s="561" t="s">
        <v>753</v>
      </c>
      <c r="B367" s="566" t="s">
        <v>204</v>
      </c>
      <c r="C367" s="707" t="s">
        <v>118</v>
      </c>
      <c r="D367" s="655">
        <v>45</v>
      </c>
      <c r="E367" s="234"/>
      <c r="F367" s="185"/>
      <c r="G367" s="185"/>
      <c r="H367" s="185"/>
      <c r="I367" s="68">
        <f t="shared" si="25"/>
        <v>0</v>
      </c>
      <c r="J367" s="237">
        <f t="shared" si="25"/>
        <v>0</v>
      </c>
      <c r="K367" s="326"/>
      <c r="L367" s="27" t="s">
        <v>1254</v>
      </c>
      <c r="M367" s="52">
        <v>3.5</v>
      </c>
      <c r="N367" s="116" t="s">
        <v>105</v>
      </c>
      <c r="O367" s="82" t="s">
        <v>754</v>
      </c>
      <c r="P367" s="33" t="s">
        <v>585</v>
      </c>
      <c r="Q367" s="59">
        <v>24</v>
      </c>
      <c r="R367" s="35">
        <v>22</v>
      </c>
      <c r="S367" s="471"/>
    </row>
    <row r="368" spans="1:19" x14ac:dyDescent="0.15">
      <c r="A368" s="462" t="s">
        <v>324</v>
      </c>
      <c r="B368" s="463" t="s">
        <v>227</v>
      </c>
      <c r="C368" s="522" t="s">
        <v>227</v>
      </c>
      <c r="D368" s="720">
        <v>10</v>
      </c>
      <c r="E368" s="263"/>
      <c r="F368" s="149"/>
      <c r="G368" s="149"/>
      <c r="H368" s="149"/>
      <c r="I368" s="148">
        <f t="shared" si="25"/>
        <v>0</v>
      </c>
      <c r="J368" s="293">
        <f t="shared" si="25"/>
        <v>0</v>
      </c>
      <c r="K368" s="324"/>
      <c r="L368" s="5" t="s">
        <v>1254</v>
      </c>
      <c r="M368" s="2">
        <v>2.7</v>
      </c>
      <c r="N368" s="15" t="s">
        <v>105</v>
      </c>
      <c r="O368" s="265" t="s">
        <v>325</v>
      </c>
      <c r="P368" s="33" t="s">
        <v>585</v>
      </c>
      <c r="Q368" s="6">
        <v>40</v>
      </c>
      <c r="R368" s="3">
        <v>39</v>
      </c>
      <c r="S368" s="474"/>
    </row>
    <row r="369" spans="1:19" x14ac:dyDescent="0.15">
      <c r="A369" s="749" t="s">
        <v>756</v>
      </c>
      <c r="B369" s="751" t="s">
        <v>210</v>
      </c>
      <c r="C369" s="695" t="s">
        <v>757</v>
      </c>
      <c r="D369" s="540">
        <v>6</v>
      </c>
      <c r="E369" s="224"/>
      <c r="F369" s="143"/>
      <c r="G369" s="143"/>
      <c r="H369" s="143"/>
      <c r="I369" s="144">
        <f t="shared" si="25"/>
        <v>0</v>
      </c>
      <c r="J369" s="490">
        <f t="shared" si="25"/>
        <v>0</v>
      </c>
      <c r="K369" s="333"/>
      <c r="L369" s="156" t="s">
        <v>1254</v>
      </c>
      <c r="M369" s="157">
        <v>3.5</v>
      </c>
      <c r="N369" s="158" t="s">
        <v>105</v>
      </c>
      <c r="O369" s="292" t="s">
        <v>760</v>
      </c>
      <c r="P369" s="159" t="s">
        <v>125</v>
      </c>
      <c r="Q369" s="175">
        <v>13</v>
      </c>
      <c r="R369" s="129">
        <v>12</v>
      </c>
      <c r="S369" s="477"/>
    </row>
    <row r="370" spans="1:19" x14ac:dyDescent="0.15">
      <c r="A370" s="781"/>
      <c r="B370" s="782"/>
      <c r="C370" s="594" t="s">
        <v>758</v>
      </c>
      <c r="D370" s="621">
        <v>4</v>
      </c>
      <c r="E370" s="216"/>
      <c r="F370" s="134"/>
      <c r="G370" s="134"/>
      <c r="H370" s="134"/>
      <c r="I370" s="70">
        <f t="shared" si="25"/>
        <v>0</v>
      </c>
      <c r="J370" s="166">
        <f t="shared" si="25"/>
        <v>0</v>
      </c>
      <c r="K370" s="318"/>
      <c r="L370" s="30" t="s">
        <v>1254</v>
      </c>
      <c r="M370" s="55">
        <v>3.3</v>
      </c>
      <c r="N370" s="136" t="s">
        <v>105</v>
      </c>
      <c r="O370" s="170" t="s">
        <v>760</v>
      </c>
      <c r="P370" s="137" t="s">
        <v>585</v>
      </c>
      <c r="Q370" s="56">
        <v>8</v>
      </c>
      <c r="R370" s="44">
        <v>5</v>
      </c>
      <c r="S370" s="478"/>
    </row>
    <row r="371" spans="1:19" x14ac:dyDescent="0.15">
      <c r="A371" s="781"/>
      <c r="B371" s="782"/>
      <c r="C371" s="696" t="s">
        <v>759</v>
      </c>
      <c r="D371" s="622">
        <v>5</v>
      </c>
      <c r="E371" s="220"/>
      <c r="F371" s="154"/>
      <c r="G371" s="154"/>
      <c r="H371" s="154"/>
      <c r="I371" s="155">
        <f t="shared" si="25"/>
        <v>0</v>
      </c>
      <c r="J371" s="299">
        <f t="shared" si="25"/>
        <v>0</v>
      </c>
      <c r="K371" s="339"/>
      <c r="L371" s="40" t="s">
        <v>1254</v>
      </c>
      <c r="M371" s="167">
        <v>3.3</v>
      </c>
      <c r="N371" s="168" t="s">
        <v>105</v>
      </c>
      <c r="O371" s="172" t="s">
        <v>760</v>
      </c>
      <c r="P371" s="182" t="s">
        <v>585</v>
      </c>
      <c r="Q371" s="73">
        <v>5</v>
      </c>
      <c r="R371" s="41">
        <v>5</v>
      </c>
      <c r="S371" s="479"/>
    </row>
    <row r="372" spans="1:19" x14ac:dyDescent="0.15">
      <c r="A372" s="462" t="s">
        <v>564</v>
      </c>
      <c r="B372" s="463" t="s">
        <v>565</v>
      </c>
      <c r="C372" s="522" t="s">
        <v>118</v>
      </c>
      <c r="D372" s="542">
        <v>30</v>
      </c>
      <c r="E372" s="527"/>
      <c r="F372" s="180"/>
      <c r="G372" s="180"/>
      <c r="H372" s="180"/>
      <c r="I372" s="99">
        <f t="shared" si="25"/>
        <v>0</v>
      </c>
      <c r="J372" s="497">
        <f t="shared" si="25"/>
        <v>0</v>
      </c>
      <c r="K372" s="366"/>
      <c r="L372" s="46" t="s">
        <v>1254</v>
      </c>
      <c r="M372" s="232">
        <v>3.2</v>
      </c>
      <c r="N372" s="367" t="s">
        <v>105</v>
      </c>
      <c r="O372" s="233" t="s">
        <v>301</v>
      </c>
      <c r="P372" s="47" t="s">
        <v>585</v>
      </c>
      <c r="Q372" s="64">
        <v>66</v>
      </c>
      <c r="R372" s="16">
        <v>60</v>
      </c>
      <c r="S372" s="475"/>
    </row>
    <row r="373" spans="1:19" x14ac:dyDescent="0.15">
      <c r="A373" s="749" t="s">
        <v>1019</v>
      </c>
      <c r="B373" s="751" t="s">
        <v>204</v>
      </c>
      <c r="C373" s="524" t="s">
        <v>1020</v>
      </c>
      <c r="D373" s="705">
        <v>20</v>
      </c>
      <c r="E373" s="215"/>
      <c r="F373" s="115"/>
      <c r="G373" s="115"/>
      <c r="H373" s="115"/>
      <c r="I373" s="69">
        <f t="shared" si="25"/>
        <v>0</v>
      </c>
      <c r="J373" s="288">
        <f t="shared" si="25"/>
        <v>0</v>
      </c>
      <c r="K373" s="316"/>
      <c r="L373" s="27" t="s">
        <v>1254</v>
      </c>
      <c r="M373" s="52">
        <v>3.3</v>
      </c>
      <c r="N373" s="116" t="s">
        <v>105</v>
      </c>
      <c r="O373" s="250" t="s">
        <v>1308</v>
      </c>
      <c r="P373" s="57" t="s">
        <v>1023</v>
      </c>
      <c r="Q373" s="28">
        <v>49</v>
      </c>
      <c r="R373" s="13">
        <v>37</v>
      </c>
      <c r="S373" s="470"/>
    </row>
    <row r="374" spans="1:19" x14ac:dyDescent="0.15">
      <c r="A374" s="750"/>
      <c r="B374" s="752"/>
      <c r="C374" s="707" t="s">
        <v>1307</v>
      </c>
      <c r="D374" s="655">
        <v>25</v>
      </c>
      <c r="E374" s="234"/>
      <c r="F374" s="185"/>
      <c r="G374" s="185"/>
      <c r="H374" s="185"/>
      <c r="I374" s="68">
        <f t="shared" si="25"/>
        <v>0</v>
      </c>
      <c r="J374" s="237">
        <f t="shared" si="25"/>
        <v>0</v>
      </c>
      <c r="K374" s="326"/>
      <c r="L374" s="37" t="s">
        <v>1254</v>
      </c>
      <c r="M374" s="195">
        <v>3.3</v>
      </c>
      <c r="N374" s="197" t="s">
        <v>105</v>
      </c>
      <c r="O374" s="82" t="s">
        <v>1308</v>
      </c>
      <c r="P374" s="83" t="s">
        <v>1023</v>
      </c>
      <c r="Q374" s="59">
        <v>124</v>
      </c>
      <c r="R374" s="35">
        <v>57</v>
      </c>
      <c r="S374" s="471"/>
    </row>
    <row r="375" spans="1:19" x14ac:dyDescent="0.15">
      <c r="A375" s="749" t="s">
        <v>761</v>
      </c>
      <c r="B375" s="751" t="s">
        <v>118</v>
      </c>
      <c r="C375" s="697" t="s">
        <v>482</v>
      </c>
      <c r="D375" s="705">
        <v>10</v>
      </c>
      <c r="E375" s="215"/>
      <c r="F375" s="115"/>
      <c r="G375" s="115"/>
      <c r="H375" s="115"/>
      <c r="I375" s="69">
        <f t="shared" si="25"/>
        <v>0</v>
      </c>
      <c r="J375" s="288">
        <f t="shared" si="25"/>
        <v>0</v>
      </c>
      <c r="K375" s="316"/>
      <c r="L375" s="27" t="s">
        <v>1254</v>
      </c>
      <c r="M375" s="52" t="s">
        <v>95</v>
      </c>
      <c r="N375" s="116" t="s">
        <v>105</v>
      </c>
      <c r="O375" s="233" t="s">
        <v>762</v>
      </c>
      <c r="P375" s="47" t="s">
        <v>923</v>
      </c>
      <c r="Q375" s="28">
        <v>7</v>
      </c>
      <c r="R375" s="13">
        <v>6</v>
      </c>
      <c r="S375" s="470"/>
    </row>
    <row r="376" spans="1:19" ht="22.5" customHeight="1" x14ac:dyDescent="0.15">
      <c r="A376" s="750"/>
      <c r="B376" s="752"/>
      <c r="C376" s="696" t="s">
        <v>566</v>
      </c>
      <c r="D376" s="622">
        <v>5</v>
      </c>
      <c r="E376" s="220"/>
      <c r="F376" s="154"/>
      <c r="G376" s="154"/>
      <c r="H376" s="154"/>
      <c r="I376" s="155">
        <f t="shared" si="25"/>
        <v>0</v>
      </c>
      <c r="J376" s="299">
        <f t="shared" si="25"/>
        <v>0</v>
      </c>
      <c r="K376" s="339"/>
      <c r="L376" s="40" t="s">
        <v>1254</v>
      </c>
      <c r="M376" s="167" t="s">
        <v>95</v>
      </c>
      <c r="N376" s="168" t="s">
        <v>105</v>
      </c>
      <c r="O376" s="627" t="s">
        <v>762</v>
      </c>
      <c r="P376" s="58" t="s">
        <v>923</v>
      </c>
      <c r="Q376" s="73">
        <v>0</v>
      </c>
      <c r="R376" s="41">
        <v>1</v>
      </c>
      <c r="S376" s="667" t="s">
        <v>1309</v>
      </c>
    </row>
    <row r="377" spans="1:19" x14ac:dyDescent="0.15">
      <c r="A377" s="749" t="s">
        <v>1024</v>
      </c>
      <c r="B377" s="751" t="s">
        <v>116</v>
      </c>
      <c r="C377" s="524" t="s">
        <v>116</v>
      </c>
      <c r="D377" s="705">
        <v>3</v>
      </c>
      <c r="E377" s="215"/>
      <c r="F377" s="115"/>
      <c r="G377" s="115"/>
      <c r="H377" s="115"/>
      <c r="I377" s="69">
        <f t="shared" si="25"/>
        <v>0</v>
      </c>
      <c r="J377" s="288">
        <f t="shared" si="25"/>
        <v>0</v>
      </c>
      <c r="K377" s="316"/>
      <c r="L377" s="27" t="s">
        <v>1254</v>
      </c>
      <c r="M377" s="52">
        <v>3.6</v>
      </c>
      <c r="N377" s="116" t="s">
        <v>105</v>
      </c>
      <c r="O377" s="250" t="s">
        <v>1025</v>
      </c>
      <c r="P377" s="57" t="s">
        <v>585</v>
      </c>
      <c r="Q377" s="28">
        <v>1</v>
      </c>
      <c r="R377" s="13">
        <v>1</v>
      </c>
      <c r="S377" s="470"/>
    </row>
    <row r="378" spans="1:19" x14ac:dyDescent="0.15">
      <c r="A378" s="750"/>
      <c r="B378" s="752"/>
      <c r="C378" s="707" t="s">
        <v>120</v>
      </c>
      <c r="D378" s="655">
        <v>3</v>
      </c>
      <c r="E378" s="234"/>
      <c r="F378" s="185"/>
      <c r="G378" s="185"/>
      <c r="H378" s="185"/>
      <c r="I378" s="68">
        <f t="shared" si="25"/>
        <v>0</v>
      </c>
      <c r="J378" s="237">
        <f t="shared" si="25"/>
        <v>0</v>
      </c>
      <c r="K378" s="326"/>
      <c r="L378" s="37" t="s">
        <v>1254</v>
      </c>
      <c r="M378" s="195">
        <v>3.6</v>
      </c>
      <c r="N378" s="197" t="s">
        <v>105</v>
      </c>
      <c r="O378" s="665" t="s">
        <v>1025</v>
      </c>
      <c r="P378" s="83" t="s">
        <v>585</v>
      </c>
      <c r="Q378" s="59">
        <v>0</v>
      </c>
      <c r="R378" s="430" t="s">
        <v>1359</v>
      </c>
      <c r="S378" s="471" t="s">
        <v>1297</v>
      </c>
    </row>
    <row r="379" spans="1:19" x14ac:dyDescent="0.15">
      <c r="A379" s="749" t="s">
        <v>474</v>
      </c>
      <c r="B379" s="751" t="s">
        <v>219</v>
      </c>
      <c r="C379" s="524" t="s">
        <v>219</v>
      </c>
      <c r="D379" s="705">
        <v>50</v>
      </c>
      <c r="E379" s="215"/>
      <c r="F379" s="115"/>
      <c r="G379" s="115"/>
      <c r="H379" s="115"/>
      <c r="I379" s="8">
        <f t="shared" ref="I379" si="26">E379+G379</f>
        <v>0</v>
      </c>
      <c r="J379" s="8">
        <f t="shared" ref="J379" si="27">F379+H379</f>
        <v>0</v>
      </c>
      <c r="K379" s="316"/>
      <c r="L379" s="27" t="s">
        <v>1254</v>
      </c>
      <c r="M379" s="371">
        <v>3</v>
      </c>
      <c r="N379" s="116" t="s">
        <v>105</v>
      </c>
      <c r="O379" s="250" t="s">
        <v>763</v>
      </c>
      <c r="P379" s="57" t="s">
        <v>585</v>
      </c>
      <c r="Q379" s="28">
        <v>109</v>
      </c>
      <c r="R379" s="13">
        <v>72</v>
      </c>
      <c r="S379" s="470"/>
    </row>
    <row r="380" spans="1:19" x14ac:dyDescent="0.15">
      <c r="A380" s="750"/>
      <c r="B380" s="752"/>
      <c r="C380" s="696" t="s">
        <v>1115</v>
      </c>
      <c r="D380" s="622">
        <v>34</v>
      </c>
      <c r="E380" s="220"/>
      <c r="F380" s="154"/>
      <c r="G380" s="154"/>
      <c r="H380" s="154"/>
      <c r="I380" s="122">
        <f t="shared" ref="I380" si="28">E380+G380</f>
        <v>0</v>
      </c>
      <c r="J380" s="290">
        <f t="shared" ref="J380" si="29">F380+H380</f>
        <v>0</v>
      </c>
      <c r="K380" s="339"/>
      <c r="L380" s="40" t="s">
        <v>1254</v>
      </c>
      <c r="M380" s="599">
        <v>3</v>
      </c>
      <c r="N380" s="168" t="s">
        <v>105</v>
      </c>
      <c r="O380" s="172" t="s">
        <v>763</v>
      </c>
      <c r="P380" s="182" t="s">
        <v>585</v>
      </c>
      <c r="Q380" s="73">
        <v>31</v>
      </c>
      <c r="R380" s="41">
        <v>29</v>
      </c>
      <c r="S380" s="479"/>
    </row>
    <row r="381" spans="1:19" x14ac:dyDescent="0.15">
      <c r="A381" s="749" t="s">
        <v>1002</v>
      </c>
      <c r="B381" s="751" t="s">
        <v>204</v>
      </c>
      <c r="C381" s="524" t="s">
        <v>1003</v>
      </c>
      <c r="D381" s="705">
        <v>29</v>
      </c>
      <c r="E381" s="215"/>
      <c r="F381" s="115"/>
      <c r="G381" s="115"/>
      <c r="H381" s="115"/>
      <c r="I381" s="69">
        <f t="shared" si="25"/>
        <v>0</v>
      </c>
      <c r="J381" s="288">
        <f t="shared" si="25"/>
        <v>0</v>
      </c>
      <c r="K381" s="316"/>
      <c r="L381" s="27" t="s">
        <v>1254</v>
      </c>
      <c r="M381" s="371">
        <v>3.3</v>
      </c>
      <c r="N381" s="116" t="s">
        <v>268</v>
      </c>
      <c r="O381" s="250" t="s">
        <v>1112</v>
      </c>
      <c r="P381" s="57" t="s">
        <v>125</v>
      </c>
      <c r="Q381" s="28">
        <v>10</v>
      </c>
      <c r="R381" s="13">
        <v>7</v>
      </c>
      <c r="S381" s="470"/>
    </row>
    <row r="382" spans="1:19" x14ac:dyDescent="0.15">
      <c r="A382" s="750"/>
      <c r="B382" s="752"/>
      <c r="C382" s="707" t="s">
        <v>482</v>
      </c>
      <c r="D382" s="655">
        <v>60</v>
      </c>
      <c r="E382" s="234"/>
      <c r="F382" s="185"/>
      <c r="G382" s="185"/>
      <c r="H382" s="185"/>
      <c r="I382" s="68">
        <f t="shared" si="25"/>
        <v>0</v>
      </c>
      <c r="J382" s="237">
        <f t="shared" si="25"/>
        <v>0</v>
      </c>
      <c r="K382" s="326"/>
      <c r="L382" s="37" t="s">
        <v>1254</v>
      </c>
      <c r="M382" s="489">
        <v>3.4</v>
      </c>
      <c r="N382" s="197" t="s">
        <v>268</v>
      </c>
      <c r="O382" s="82" t="s">
        <v>1112</v>
      </c>
      <c r="P382" s="83" t="s">
        <v>125</v>
      </c>
      <c r="Q382" s="59">
        <v>40</v>
      </c>
      <c r="R382" s="35">
        <v>23</v>
      </c>
      <c r="S382" s="471"/>
    </row>
    <row r="383" spans="1:19" x14ac:dyDescent="0.15">
      <c r="A383" s="795" t="s">
        <v>218</v>
      </c>
      <c r="B383" s="751" t="s">
        <v>242</v>
      </c>
      <c r="C383" s="695" t="s">
        <v>118</v>
      </c>
      <c r="D383" s="542">
        <v>40</v>
      </c>
      <c r="E383" s="527"/>
      <c r="F383" s="180"/>
      <c r="G383" s="180"/>
      <c r="H383" s="180"/>
      <c r="I383" s="99">
        <f t="shared" si="25"/>
        <v>0</v>
      </c>
      <c r="J383" s="497">
        <f t="shared" si="25"/>
        <v>0</v>
      </c>
      <c r="K383" s="366"/>
      <c r="L383" s="46" t="s">
        <v>1254</v>
      </c>
      <c r="M383" s="232">
        <v>3.5</v>
      </c>
      <c r="N383" s="367" t="s">
        <v>105</v>
      </c>
      <c r="O383" s="233" t="s">
        <v>322</v>
      </c>
      <c r="P383" s="47" t="s">
        <v>17</v>
      </c>
      <c r="Q383" s="64">
        <v>37</v>
      </c>
      <c r="R383" s="16">
        <v>37</v>
      </c>
      <c r="S383" s="475"/>
    </row>
    <row r="384" spans="1:19" x14ac:dyDescent="0.15">
      <c r="A384" s="796"/>
      <c r="B384" s="752"/>
      <c r="C384" s="595" t="s">
        <v>482</v>
      </c>
      <c r="D384" s="624">
        <v>50</v>
      </c>
      <c r="E384" s="218"/>
      <c r="F384" s="177"/>
      <c r="G384" s="177"/>
      <c r="H384" s="177"/>
      <c r="I384" s="122">
        <f t="shared" si="25"/>
        <v>0</v>
      </c>
      <c r="J384" s="290">
        <f t="shared" si="25"/>
        <v>0</v>
      </c>
      <c r="K384" s="321"/>
      <c r="L384" s="31" t="s">
        <v>1254</v>
      </c>
      <c r="M384" s="53">
        <v>3.5</v>
      </c>
      <c r="N384" s="127" t="s">
        <v>105</v>
      </c>
      <c r="O384" s="253" t="s">
        <v>322</v>
      </c>
      <c r="P384" s="58" t="s">
        <v>17</v>
      </c>
      <c r="Q384" s="51">
        <v>45</v>
      </c>
      <c r="R384" s="14">
        <v>43</v>
      </c>
      <c r="S384" s="476"/>
    </row>
    <row r="385" spans="1:19" x14ac:dyDescent="0.15">
      <c r="A385" s="560" t="s">
        <v>925</v>
      </c>
      <c r="B385" s="564" t="s">
        <v>118</v>
      </c>
      <c r="C385" s="695" t="s">
        <v>482</v>
      </c>
      <c r="D385" s="542">
        <v>20</v>
      </c>
      <c r="E385" s="527"/>
      <c r="F385" s="180"/>
      <c r="G385" s="180"/>
      <c r="H385" s="180"/>
      <c r="I385" s="99">
        <f t="shared" si="25"/>
        <v>0</v>
      </c>
      <c r="J385" s="497">
        <f t="shared" si="25"/>
        <v>0</v>
      </c>
      <c r="K385" s="366"/>
      <c r="L385" s="46" t="s">
        <v>1254</v>
      </c>
      <c r="M385" s="232">
        <v>3.6</v>
      </c>
      <c r="N385" s="367" t="s">
        <v>268</v>
      </c>
      <c r="O385" s="233" t="s">
        <v>926</v>
      </c>
      <c r="P385" s="47" t="s">
        <v>585</v>
      </c>
      <c r="Q385" s="64">
        <v>28</v>
      </c>
      <c r="R385" s="16">
        <v>20</v>
      </c>
      <c r="S385" s="475"/>
    </row>
    <row r="386" spans="1:19" x14ac:dyDescent="0.15">
      <c r="A386" s="799" t="s">
        <v>485</v>
      </c>
      <c r="B386" s="801" t="s">
        <v>120</v>
      </c>
      <c r="C386" s="713" t="s">
        <v>120</v>
      </c>
      <c r="D386" s="455">
        <v>35</v>
      </c>
      <c r="E386" s="215"/>
      <c r="F386" s="115"/>
      <c r="G386" s="115"/>
      <c r="H386" s="115"/>
      <c r="I386" s="69">
        <f t="shared" si="25"/>
        <v>0</v>
      </c>
      <c r="J386" s="288">
        <f t="shared" si="25"/>
        <v>0</v>
      </c>
      <c r="K386" s="18"/>
      <c r="L386" s="27" t="s">
        <v>1254</v>
      </c>
      <c r="M386" s="600" t="s">
        <v>1116</v>
      </c>
      <c r="N386" s="27" t="s">
        <v>105</v>
      </c>
      <c r="O386" s="28" t="s">
        <v>1311</v>
      </c>
      <c r="P386" s="28" t="s">
        <v>1117</v>
      </c>
      <c r="Q386" s="13">
        <v>6</v>
      </c>
      <c r="R386" s="13">
        <v>6</v>
      </c>
      <c r="S386" s="28"/>
    </row>
    <row r="387" spans="1:19" x14ac:dyDescent="0.15">
      <c r="A387" s="800"/>
      <c r="B387" s="802"/>
      <c r="C387" s="716" t="s">
        <v>1310</v>
      </c>
      <c r="D387" s="323">
        <v>20</v>
      </c>
      <c r="E387" s="218"/>
      <c r="F387" s="177"/>
      <c r="G387" s="177"/>
      <c r="H387" s="177"/>
      <c r="I387" s="122">
        <f t="shared" si="25"/>
        <v>0</v>
      </c>
      <c r="J387" s="290">
        <f t="shared" si="25"/>
        <v>0</v>
      </c>
      <c r="K387" s="25"/>
      <c r="L387" s="31" t="s">
        <v>1254</v>
      </c>
      <c r="M387" s="544" t="s">
        <v>1116</v>
      </c>
      <c r="N387" s="31" t="s">
        <v>105</v>
      </c>
      <c r="O387" s="51" t="s">
        <v>1311</v>
      </c>
      <c r="P387" s="51" t="s">
        <v>1118</v>
      </c>
      <c r="Q387" s="14">
        <v>1</v>
      </c>
      <c r="R387" s="14">
        <v>1</v>
      </c>
      <c r="S387" s="51"/>
    </row>
    <row r="388" spans="1:19" x14ac:dyDescent="0.15">
      <c r="A388" s="598" t="s">
        <v>499</v>
      </c>
      <c r="B388" s="559" t="s">
        <v>117</v>
      </c>
      <c r="C388" s="713" t="s">
        <v>117</v>
      </c>
      <c r="D388" s="455">
        <v>30</v>
      </c>
      <c r="E388" s="215"/>
      <c r="F388" s="115"/>
      <c r="G388" s="115"/>
      <c r="H388" s="115"/>
      <c r="I388" s="69">
        <f t="shared" si="25"/>
        <v>0</v>
      </c>
      <c r="J388" s="288">
        <f t="shared" si="25"/>
        <v>0</v>
      </c>
      <c r="K388" s="18"/>
      <c r="L388" s="27" t="s">
        <v>1254</v>
      </c>
      <c r="M388" s="27" t="s">
        <v>352</v>
      </c>
      <c r="N388" s="27" t="s">
        <v>105</v>
      </c>
      <c r="O388" s="28" t="s">
        <v>301</v>
      </c>
      <c r="P388" s="28" t="s">
        <v>585</v>
      </c>
      <c r="Q388" s="541">
        <v>64</v>
      </c>
      <c r="R388" s="541">
        <v>50</v>
      </c>
      <c r="S388" s="28"/>
    </row>
    <row r="389" spans="1:19" x14ac:dyDescent="0.15">
      <c r="A389" s="749" t="s">
        <v>228</v>
      </c>
      <c r="B389" s="573" t="s">
        <v>766</v>
      </c>
      <c r="C389" s="713" t="s">
        <v>766</v>
      </c>
      <c r="D389" s="455">
        <v>20</v>
      </c>
      <c r="E389" s="215"/>
      <c r="F389" s="115"/>
      <c r="G389" s="115"/>
      <c r="H389" s="115"/>
      <c r="I389" s="69">
        <f t="shared" si="25"/>
        <v>0</v>
      </c>
      <c r="J389" s="288">
        <f t="shared" si="25"/>
        <v>0</v>
      </c>
      <c r="K389" s="18"/>
      <c r="L389" s="52" t="s">
        <v>902</v>
      </c>
      <c r="M389" s="27">
        <v>4.3</v>
      </c>
      <c r="N389" s="27" t="s">
        <v>105</v>
      </c>
      <c r="O389" s="28" t="s">
        <v>1312</v>
      </c>
      <c r="P389" s="28" t="s">
        <v>769</v>
      </c>
      <c r="Q389" s="13">
        <v>72</v>
      </c>
      <c r="R389" s="13">
        <v>72</v>
      </c>
      <c r="S389" s="28"/>
    </row>
    <row r="390" spans="1:19" x14ac:dyDescent="0.15">
      <c r="A390" s="781"/>
      <c r="B390" s="465" t="s">
        <v>767</v>
      </c>
      <c r="C390" s="661" t="s">
        <v>768</v>
      </c>
      <c r="D390" s="320">
        <v>8</v>
      </c>
      <c r="E390" s="216"/>
      <c r="F390" s="134"/>
      <c r="G390" s="134"/>
      <c r="H390" s="134"/>
      <c r="I390" s="70">
        <f t="shared" si="25"/>
        <v>0</v>
      </c>
      <c r="J390" s="166">
        <f t="shared" si="25"/>
        <v>0</v>
      </c>
      <c r="K390" s="43"/>
      <c r="L390" s="55" t="s">
        <v>902</v>
      </c>
      <c r="M390" s="30">
        <v>4.3</v>
      </c>
      <c r="N390" s="30" t="s">
        <v>105</v>
      </c>
      <c r="O390" s="56" t="s">
        <v>1313</v>
      </c>
      <c r="P390" s="56" t="s">
        <v>769</v>
      </c>
      <c r="Q390" s="44">
        <v>11</v>
      </c>
      <c r="R390" s="44">
        <v>11</v>
      </c>
      <c r="S390" s="56"/>
    </row>
    <row r="391" spans="1:19" x14ac:dyDescent="0.15">
      <c r="A391" s="750"/>
      <c r="B391" s="566" t="s">
        <v>13</v>
      </c>
      <c r="C391" s="707" t="s">
        <v>327</v>
      </c>
      <c r="D391" s="655">
        <v>10</v>
      </c>
      <c r="E391" s="234"/>
      <c r="F391" s="185"/>
      <c r="G391" s="185"/>
      <c r="H391" s="185"/>
      <c r="I391" s="68">
        <f t="shared" si="25"/>
        <v>0</v>
      </c>
      <c r="J391" s="237">
        <f t="shared" si="25"/>
        <v>0</v>
      </c>
      <c r="K391" s="326"/>
      <c r="L391" s="195" t="s">
        <v>902</v>
      </c>
      <c r="M391" s="195">
        <v>4.3</v>
      </c>
      <c r="N391" s="197" t="s">
        <v>105</v>
      </c>
      <c r="O391" s="82" t="s">
        <v>1314</v>
      </c>
      <c r="P391" s="59" t="s">
        <v>769</v>
      </c>
      <c r="Q391" s="59">
        <v>23</v>
      </c>
      <c r="R391" s="35">
        <v>23</v>
      </c>
      <c r="S391" s="471"/>
    </row>
    <row r="392" spans="1:19" x14ac:dyDescent="0.15">
      <c r="A392" s="749" t="s">
        <v>770</v>
      </c>
      <c r="B392" s="751" t="s">
        <v>1316</v>
      </c>
      <c r="C392" s="524" t="s">
        <v>226</v>
      </c>
      <c r="D392" s="705">
        <v>10</v>
      </c>
      <c r="E392" s="215"/>
      <c r="F392" s="115"/>
      <c r="G392" s="115"/>
      <c r="H392" s="115"/>
      <c r="I392" s="69">
        <f t="shared" si="25"/>
        <v>0</v>
      </c>
      <c r="J392" s="288">
        <f t="shared" si="25"/>
        <v>0</v>
      </c>
      <c r="K392" s="316"/>
      <c r="L392" s="52" t="s">
        <v>902</v>
      </c>
      <c r="M392" s="52">
        <v>3.3</v>
      </c>
      <c r="N392" s="116" t="s">
        <v>105</v>
      </c>
      <c r="O392" s="250" t="s">
        <v>927</v>
      </c>
      <c r="P392" s="28" t="s">
        <v>560</v>
      </c>
      <c r="Q392" s="28">
        <v>29</v>
      </c>
      <c r="R392" s="13">
        <v>29</v>
      </c>
      <c r="S392" s="470" t="s">
        <v>981</v>
      </c>
    </row>
    <row r="393" spans="1:19" x14ac:dyDescent="0.15">
      <c r="A393" s="750"/>
      <c r="B393" s="752"/>
      <c r="C393" s="707" t="s">
        <v>1315</v>
      </c>
      <c r="D393" s="655">
        <v>10</v>
      </c>
      <c r="E393" s="234"/>
      <c r="F393" s="185"/>
      <c r="G393" s="185"/>
      <c r="H393" s="185"/>
      <c r="I393" s="68">
        <f t="shared" si="25"/>
        <v>0</v>
      </c>
      <c r="J393" s="237">
        <f t="shared" si="25"/>
        <v>0</v>
      </c>
      <c r="K393" s="326"/>
      <c r="L393" s="195" t="s">
        <v>902</v>
      </c>
      <c r="M393" s="195">
        <v>3.3</v>
      </c>
      <c r="N393" s="197" t="s">
        <v>105</v>
      </c>
      <c r="O393" s="82" t="s">
        <v>928</v>
      </c>
      <c r="P393" s="59" t="s">
        <v>560</v>
      </c>
      <c r="Q393" s="59">
        <v>19</v>
      </c>
      <c r="R393" s="35">
        <v>19</v>
      </c>
      <c r="S393" s="471" t="s">
        <v>981</v>
      </c>
    </row>
    <row r="394" spans="1:19" x14ac:dyDescent="0.15">
      <c r="A394" s="466" t="s">
        <v>488</v>
      </c>
      <c r="B394" s="463" t="s">
        <v>122</v>
      </c>
      <c r="C394" s="718" t="s">
        <v>118</v>
      </c>
      <c r="D394" s="4">
        <v>21</v>
      </c>
      <c r="E394" s="263"/>
      <c r="F394" s="149"/>
      <c r="G394" s="149"/>
      <c r="H394" s="149"/>
      <c r="I394" s="148">
        <f t="shared" si="25"/>
        <v>0</v>
      </c>
      <c r="J394" s="293">
        <f t="shared" si="25"/>
        <v>0</v>
      </c>
      <c r="K394" s="22"/>
      <c r="L394" s="2" t="s">
        <v>1253</v>
      </c>
      <c r="M394" s="2">
        <v>3.3</v>
      </c>
      <c r="N394" s="5" t="s">
        <v>105</v>
      </c>
      <c r="O394" s="6" t="s">
        <v>1120</v>
      </c>
      <c r="P394" s="3" t="s">
        <v>765</v>
      </c>
      <c r="Q394" s="3">
        <v>41</v>
      </c>
      <c r="R394" s="3">
        <v>41</v>
      </c>
      <c r="S394" s="6"/>
    </row>
    <row r="395" spans="1:19" x14ac:dyDescent="0.15">
      <c r="A395" s="788" t="s">
        <v>234</v>
      </c>
      <c r="B395" s="573" t="s">
        <v>13</v>
      </c>
      <c r="C395" s="524" t="s">
        <v>331</v>
      </c>
      <c r="D395" s="705">
        <v>32</v>
      </c>
      <c r="E395" s="215"/>
      <c r="F395" s="115"/>
      <c r="G395" s="115"/>
      <c r="H395" s="115"/>
      <c r="I395" s="69">
        <f t="shared" si="25"/>
        <v>0</v>
      </c>
      <c r="J395" s="288">
        <f t="shared" si="25"/>
        <v>0</v>
      </c>
      <c r="K395" s="316"/>
      <c r="L395" s="52" t="s">
        <v>1253</v>
      </c>
      <c r="M395" s="52">
        <v>3.3</v>
      </c>
      <c r="N395" s="116" t="s">
        <v>105</v>
      </c>
      <c r="O395" s="250" t="s">
        <v>1318</v>
      </c>
      <c r="P395" s="57" t="s">
        <v>1122</v>
      </c>
      <c r="Q395" s="28">
        <v>0</v>
      </c>
      <c r="R395" s="455" t="s">
        <v>203</v>
      </c>
      <c r="S395" s="470" t="s">
        <v>1297</v>
      </c>
    </row>
    <row r="396" spans="1:19" x14ac:dyDescent="0.15">
      <c r="A396" s="803"/>
      <c r="B396" s="574" t="s">
        <v>1317</v>
      </c>
      <c r="C396" s="595" t="s">
        <v>772</v>
      </c>
      <c r="D396" s="624">
        <v>18</v>
      </c>
      <c r="E396" s="218"/>
      <c r="F396" s="177"/>
      <c r="G396" s="177"/>
      <c r="H396" s="177"/>
      <c r="I396" s="122">
        <f t="shared" si="25"/>
        <v>0</v>
      </c>
      <c r="J396" s="290">
        <f t="shared" si="25"/>
        <v>0</v>
      </c>
      <c r="K396" s="321"/>
      <c r="L396" s="53" t="s">
        <v>1253</v>
      </c>
      <c r="M396" s="53">
        <v>3.3</v>
      </c>
      <c r="N396" s="127" t="s">
        <v>105</v>
      </c>
      <c r="O396" s="253" t="s">
        <v>1318</v>
      </c>
      <c r="P396" s="58" t="s">
        <v>1319</v>
      </c>
      <c r="Q396" s="51">
        <v>0</v>
      </c>
      <c r="R396" s="323" t="s">
        <v>203</v>
      </c>
      <c r="S396" s="476" t="s">
        <v>1297</v>
      </c>
    </row>
    <row r="397" spans="1:19" x14ac:dyDescent="0.15">
      <c r="A397" s="749" t="s">
        <v>233</v>
      </c>
      <c r="B397" s="751" t="s">
        <v>204</v>
      </c>
      <c r="C397" s="696" t="s">
        <v>118</v>
      </c>
      <c r="D397" s="622">
        <v>35</v>
      </c>
      <c r="E397" s="220"/>
      <c r="F397" s="154"/>
      <c r="G397" s="154"/>
      <c r="H397" s="154"/>
      <c r="I397" s="155">
        <f t="shared" si="25"/>
        <v>0</v>
      </c>
      <c r="J397" s="299">
        <f t="shared" si="25"/>
        <v>0</v>
      </c>
      <c r="K397" s="339"/>
      <c r="L397" s="40" t="s">
        <v>1254</v>
      </c>
      <c r="M397" s="181">
        <v>3</v>
      </c>
      <c r="N397" s="168" t="s">
        <v>105</v>
      </c>
      <c r="O397" s="172" t="s">
        <v>330</v>
      </c>
      <c r="P397" s="182" t="s">
        <v>1123</v>
      </c>
      <c r="Q397" s="807">
        <v>85</v>
      </c>
      <c r="R397" s="762">
        <v>84</v>
      </c>
      <c r="S397" s="809"/>
    </row>
    <row r="398" spans="1:19" x14ac:dyDescent="0.15">
      <c r="A398" s="750"/>
      <c r="B398" s="752"/>
      <c r="C398" s="595" t="s">
        <v>774</v>
      </c>
      <c r="D398" s="624">
        <v>14</v>
      </c>
      <c r="E398" s="218"/>
      <c r="F398" s="177"/>
      <c r="G398" s="177"/>
      <c r="H398" s="177"/>
      <c r="I398" s="122">
        <f t="shared" si="25"/>
        <v>0</v>
      </c>
      <c r="J398" s="290">
        <f t="shared" si="25"/>
        <v>0</v>
      </c>
      <c r="K398" s="321"/>
      <c r="L398" s="31" t="s">
        <v>1254</v>
      </c>
      <c r="M398" s="126">
        <v>3</v>
      </c>
      <c r="N398" s="127" t="s">
        <v>105</v>
      </c>
      <c r="O398" s="253" t="s">
        <v>929</v>
      </c>
      <c r="P398" s="58" t="s">
        <v>1124</v>
      </c>
      <c r="Q398" s="808"/>
      <c r="R398" s="763"/>
      <c r="S398" s="810"/>
    </row>
    <row r="399" spans="1:19" x14ac:dyDescent="0.15">
      <c r="A399" s="749" t="s">
        <v>775</v>
      </c>
      <c r="B399" s="751" t="s">
        <v>776</v>
      </c>
      <c r="C399" s="695" t="s">
        <v>482</v>
      </c>
      <c r="D399" s="542">
        <v>12</v>
      </c>
      <c r="E399" s="527"/>
      <c r="F399" s="180"/>
      <c r="G399" s="180"/>
      <c r="H399" s="180"/>
      <c r="I399" s="99">
        <f t="shared" si="25"/>
        <v>0</v>
      </c>
      <c r="J399" s="497">
        <f t="shared" si="25"/>
        <v>0</v>
      </c>
      <c r="K399" s="366"/>
      <c r="L399" s="46" t="s">
        <v>1254</v>
      </c>
      <c r="M399" s="385" t="s">
        <v>352</v>
      </c>
      <c r="N399" s="367" t="s">
        <v>268</v>
      </c>
      <c r="O399" s="233" t="s">
        <v>1320</v>
      </c>
      <c r="P399" s="47" t="s">
        <v>585</v>
      </c>
      <c r="Q399" s="542">
        <v>9</v>
      </c>
      <c r="R399" s="542">
        <v>9</v>
      </c>
      <c r="S399" s="472"/>
    </row>
    <row r="400" spans="1:19" x14ac:dyDescent="0.15">
      <c r="A400" s="750"/>
      <c r="B400" s="752"/>
      <c r="C400" s="595" t="s">
        <v>225</v>
      </c>
      <c r="D400" s="624">
        <v>12</v>
      </c>
      <c r="E400" s="218"/>
      <c r="F400" s="177"/>
      <c r="G400" s="177"/>
      <c r="H400" s="177"/>
      <c r="I400" s="122">
        <f t="shared" si="25"/>
        <v>0</v>
      </c>
      <c r="J400" s="290">
        <f t="shared" si="25"/>
        <v>0</v>
      </c>
      <c r="K400" s="321"/>
      <c r="L400" s="31" t="s">
        <v>1254</v>
      </c>
      <c r="M400" s="126" t="s">
        <v>352</v>
      </c>
      <c r="N400" s="127" t="s">
        <v>268</v>
      </c>
      <c r="O400" s="253" t="s">
        <v>1321</v>
      </c>
      <c r="P400" s="58" t="s">
        <v>585</v>
      </c>
      <c r="Q400" s="624">
        <v>7</v>
      </c>
      <c r="R400" s="624">
        <v>7</v>
      </c>
      <c r="S400" s="628"/>
    </row>
    <row r="401" spans="1:19" x14ac:dyDescent="0.15">
      <c r="A401" s="563" t="s">
        <v>777</v>
      </c>
      <c r="B401" s="565" t="s">
        <v>778</v>
      </c>
      <c r="C401" s="695" t="s">
        <v>118</v>
      </c>
      <c r="D401" s="542">
        <v>12</v>
      </c>
      <c r="E401" s="527"/>
      <c r="F401" s="180"/>
      <c r="G401" s="180"/>
      <c r="H401" s="180"/>
      <c r="I401" s="99">
        <f t="shared" si="25"/>
        <v>0</v>
      </c>
      <c r="J401" s="497">
        <f t="shared" si="25"/>
        <v>0</v>
      </c>
      <c r="K401" s="366"/>
      <c r="L401" s="46" t="s">
        <v>1254</v>
      </c>
      <c r="M401" s="385">
        <v>3.5</v>
      </c>
      <c r="N401" s="367" t="s">
        <v>268</v>
      </c>
      <c r="O401" s="233" t="s">
        <v>496</v>
      </c>
      <c r="P401" s="47" t="s">
        <v>585</v>
      </c>
      <c r="Q401" s="64">
        <v>6</v>
      </c>
      <c r="R401" s="16">
        <v>6</v>
      </c>
      <c r="S401" s="475"/>
    </row>
    <row r="402" spans="1:19" ht="18" x14ac:dyDescent="0.15">
      <c r="A402" s="788" t="s">
        <v>229</v>
      </c>
      <c r="B402" s="804" t="s">
        <v>204</v>
      </c>
      <c r="C402" s="524" t="s">
        <v>230</v>
      </c>
      <c r="D402" s="705">
        <v>32</v>
      </c>
      <c r="E402" s="215"/>
      <c r="F402" s="115"/>
      <c r="G402" s="115"/>
      <c r="H402" s="115"/>
      <c r="I402" s="69">
        <f t="shared" ref="I402:J424" si="30">E402+G402</f>
        <v>0</v>
      </c>
      <c r="J402" s="288">
        <f t="shared" si="30"/>
        <v>0</v>
      </c>
      <c r="K402" s="316"/>
      <c r="L402" s="27" t="s">
        <v>1254</v>
      </c>
      <c r="M402" s="52" t="s">
        <v>352</v>
      </c>
      <c r="N402" s="116" t="s">
        <v>105</v>
      </c>
      <c r="O402" s="250" t="s">
        <v>328</v>
      </c>
      <c r="P402" s="57" t="s">
        <v>930</v>
      </c>
      <c r="Q402" s="28">
        <v>35</v>
      </c>
      <c r="R402" s="13">
        <v>33</v>
      </c>
      <c r="S402" s="668" t="s">
        <v>1322</v>
      </c>
    </row>
    <row r="403" spans="1:19" ht="18" x14ac:dyDescent="0.15">
      <c r="A403" s="781"/>
      <c r="B403" s="782"/>
      <c r="C403" s="696" t="s">
        <v>779</v>
      </c>
      <c r="D403" s="622">
        <v>17</v>
      </c>
      <c r="E403" s="220"/>
      <c r="F403" s="154"/>
      <c r="G403" s="154"/>
      <c r="H403" s="154"/>
      <c r="I403" s="155">
        <f t="shared" si="30"/>
        <v>0</v>
      </c>
      <c r="J403" s="299">
        <f t="shared" si="30"/>
        <v>0</v>
      </c>
      <c r="K403" s="339"/>
      <c r="L403" s="40" t="s">
        <v>1254</v>
      </c>
      <c r="M403" s="167" t="s">
        <v>95</v>
      </c>
      <c r="N403" s="168" t="s">
        <v>105</v>
      </c>
      <c r="O403" s="172" t="s">
        <v>328</v>
      </c>
      <c r="P403" s="182" t="s">
        <v>931</v>
      </c>
      <c r="Q403" s="73">
        <v>13</v>
      </c>
      <c r="R403" s="41">
        <v>13</v>
      </c>
      <c r="S403" s="666" t="s">
        <v>1322</v>
      </c>
    </row>
    <row r="404" spans="1:19" ht="18" x14ac:dyDescent="0.15">
      <c r="A404" s="803"/>
      <c r="B404" s="805"/>
      <c r="C404" s="595" t="s">
        <v>780</v>
      </c>
      <c r="D404" s="624">
        <v>34</v>
      </c>
      <c r="E404" s="218"/>
      <c r="F404" s="177"/>
      <c r="G404" s="177"/>
      <c r="H404" s="177"/>
      <c r="I404" s="122">
        <f t="shared" si="30"/>
        <v>0</v>
      </c>
      <c r="J404" s="290">
        <f t="shared" si="30"/>
        <v>0</v>
      </c>
      <c r="K404" s="321"/>
      <c r="L404" s="31" t="s">
        <v>1254</v>
      </c>
      <c r="M404" s="53" t="s">
        <v>352</v>
      </c>
      <c r="N404" s="127" t="s">
        <v>105</v>
      </c>
      <c r="O404" s="253" t="s">
        <v>478</v>
      </c>
      <c r="P404" s="58" t="s">
        <v>932</v>
      </c>
      <c r="Q404" s="51">
        <v>16</v>
      </c>
      <c r="R404" s="14">
        <v>15</v>
      </c>
      <c r="S404" s="669" t="s">
        <v>1322</v>
      </c>
    </row>
    <row r="405" spans="1:19" ht="18" x14ac:dyDescent="0.15">
      <c r="A405" s="462" t="s">
        <v>501</v>
      </c>
      <c r="B405" s="464" t="s">
        <v>781</v>
      </c>
      <c r="C405" s="718" t="s">
        <v>766</v>
      </c>
      <c r="D405" s="4">
        <v>5</v>
      </c>
      <c r="E405" s="263"/>
      <c r="F405" s="149"/>
      <c r="G405" s="149"/>
      <c r="H405" s="149"/>
      <c r="I405" s="148">
        <f t="shared" si="30"/>
        <v>0</v>
      </c>
      <c r="J405" s="293">
        <f t="shared" si="30"/>
        <v>0</v>
      </c>
      <c r="K405" s="22"/>
      <c r="L405" s="5" t="s">
        <v>902</v>
      </c>
      <c r="M405" s="53" t="s">
        <v>352</v>
      </c>
      <c r="N405" s="5" t="s">
        <v>105</v>
      </c>
      <c r="O405" s="6" t="s">
        <v>16</v>
      </c>
      <c r="P405" s="3" t="s">
        <v>560</v>
      </c>
      <c r="Q405" s="3">
        <v>38</v>
      </c>
      <c r="R405" s="3">
        <v>38</v>
      </c>
      <c r="S405" s="670" t="s">
        <v>981</v>
      </c>
    </row>
    <row r="406" spans="1:19" x14ac:dyDescent="0.15">
      <c r="A406" s="749" t="s">
        <v>238</v>
      </c>
      <c r="B406" s="751" t="s">
        <v>13</v>
      </c>
      <c r="C406" s="524" t="s">
        <v>933</v>
      </c>
      <c r="D406" s="705">
        <v>24</v>
      </c>
      <c r="E406" s="215"/>
      <c r="F406" s="115"/>
      <c r="G406" s="115"/>
      <c r="H406" s="115"/>
      <c r="I406" s="69">
        <f t="shared" si="30"/>
        <v>0</v>
      </c>
      <c r="J406" s="288">
        <f t="shared" si="30"/>
        <v>0</v>
      </c>
      <c r="K406" s="316"/>
      <c r="L406" s="52" t="s">
        <v>1257</v>
      </c>
      <c r="M406" s="52">
        <v>3.4</v>
      </c>
      <c r="N406" s="116" t="s">
        <v>105</v>
      </c>
      <c r="O406" s="250" t="s">
        <v>332</v>
      </c>
      <c r="P406" s="57" t="s">
        <v>125</v>
      </c>
      <c r="Q406" s="28">
        <v>49</v>
      </c>
      <c r="R406" s="13">
        <v>47</v>
      </c>
      <c r="S406" s="481"/>
    </row>
    <row r="407" spans="1:19" x14ac:dyDescent="0.15">
      <c r="A407" s="781"/>
      <c r="B407" s="806"/>
      <c r="C407" s="594" t="s">
        <v>934</v>
      </c>
      <c r="D407" s="621">
        <v>21</v>
      </c>
      <c r="E407" s="216"/>
      <c r="F407" s="134"/>
      <c r="G407" s="134"/>
      <c r="H407" s="134"/>
      <c r="I407" s="70">
        <f t="shared" si="30"/>
        <v>0</v>
      </c>
      <c r="J407" s="166">
        <f t="shared" si="30"/>
        <v>0</v>
      </c>
      <c r="K407" s="318"/>
      <c r="L407" s="55" t="s">
        <v>1257</v>
      </c>
      <c r="M407" s="55">
        <v>3.4</v>
      </c>
      <c r="N407" s="136" t="s">
        <v>105</v>
      </c>
      <c r="O407" s="170" t="s">
        <v>332</v>
      </c>
      <c r="P407" s="137" t="s">
        <v>630</v>
      </c>
      <c r="Q407" s="56">
        <v>61</v>
      </c>
      <c r="R407" s="44">
        <v>51</v>
      </c>
      <c r="S407" s="478"/>
    </row>
    <row r="408" spans="1:19" ht="13.5" customHeight="1" x14ac:dyDescent="0.15">
      <c r="A408" s="750"/>
      <c r="B408" s="487" t="s">
        <v>987</v>
      </c>
      <c r="C408" s="707" t="s">
        <v>988</v>
      </c>
      <c r="D408" s="655">
        <v>20</v>
      </c>
      <c r="E408" s="234"/>
      <c r="F408" s="185"/>
      <c r="G408" s="185"/>
      <c r="H408" s="185"/>
      <c r="I408" s="68">
        <f t="shared" si="30"/>
        <v>0</v>
      </c>
      <c r="J408" s="237">
        <f t="shared" si="30"/>
        <v>0</v>
      </c>
      <c r="K408" s="326"/>
      <c r="L408" s="195" t="s">
        <v>1257</v>
      </c>
      <c r="M408" s="196">
        <v>3.4</v>
      </c>
      <c r="N408" s="197" t="s">
        <v>105</v>
      </c>
      <c r="O408" s="82" t="s">
        <v>332</v>
      </c>
      <c r="P408" s="83" t="s">
        <v>630</v>
      </c>
      <c r="Q408" s="59">
        <v>63</v>
      </c>
      <c r="R408" s="35">
        <v>57</v>
      </c>
      <c r="S408" s="471"/>
    </row>
    <row r="409" spans="1:19" ht="13.5" customHeight="1" x14ac:dyDescent="0.15">
      <c r="A409" s="462" t="s">
        <v>782</v>
      </c>
      <c r="B409" s="463" t="s">
        <v>783</v>
      </c>
      <c r="C409" s="522" t="s">
        <v>118</v>
      </c>
      <c r="D409" s="720">
        <v>13</v>
      </c>
      <c r="E409" s="263"/>
      <c r="F409" s="149"/>
      <c r="G409" s="149"/>
      <c r="H409" s="149"/>
      <c r="I409" s="148">
        <f t="shared" si="30"/>
        <v>0</v>
      </c>
      <c r="J409" s="293">
        <f t="shared" si="30"/>
        <v>0</v>
      </c>
      <c r="K409" s="324"/>
      <c r="L409" s="5" t="s">
        <v>1254</v>
      </c>
      <c r="M409" s="2" t="s">
        <v>95</v>
      </c>
      <c r="N409" s="15" t="s">
        <v>105</v>
      </c>
      <c r="O409" s="265" t="s">
        <v>1323</v>
      </c>
      <c r="P409" s="33" t="s">
        <v>585</v>
      </c>
      <c r="Q409" s="6">
        <v>184</v>
      </c>
      <c r="R409" s="3">
        <v>21</v>
      </c>
      <c r="S409" s="474"/>
    </row>
    <row r="410" spans="1:19" ht="13.5" customHeight="1" x14ac:dyDescent="0.15">
      <c r="A410" s="563" t="s">
        <v>785</v>
      </c>
      <c r="B410" s="565" t="s">
        <v>786</v>
      </c>
      <c r="C410" s="696" t="s">
        <v>303</v>
      </c>
      <c r="D410" s="622">
        <v>5</v>
      </c>
      <c r="E410" s="220"/>
      <c r="F410" s="154"/>
      <c r="G410" s="154"/>
      <c r="H410" s="154"/>
      <c r="I410" s="155">
        <f t="shared" si="30"/>
        <v>0</v>
      </c>
      <c r="J410" s="299">
        <f t="shared" si="30"/>
        <v>0</v>
      </c>
      <c r="K410" s="339"/>
      <c r="L410" s="40" t="s">
        <v>1254</v>
      </c>
      <c r="M410" s="167" t="s">
        <v>95</v>
      </c>
      <c r="N410" s="168" t="s">
        <v>105</v>
      </c>
      <c r="O410" s="172" t="s">
        <v>787</v>
      </c>
      <c r="P410" s="182" t="s">
        <v>585</v>
      </c>
      <c r="Q410" s="73">
        <v>48</v>
      </c>
      <c r="R410" s="41">
        <v>44</v>
      </c>
      <c r="S410" s="479"/>
    </row>
    <row r="411" spans="1:19" ht="10.5" customHeight="1" x14ac:dyDescent="0.15">
      <c r="A411" s="571" t="s">
        <v>237</v>
      </c>
      <c r="B411" s="573" t="s">
        <v>118</v>
      </c>
      <c r="C411" s="524" t="s">
        <v>119</v>
      </c>
      <c r="D411" s="705">
        <v>25</v>
      </c>
      <c r="E411" s="215"/>
      <c r="F411" s="115"/>
      <c r="G411" s="115"/>
      <c r="H411" s="115"/>
      <c r="I411" s="69">
        <f t="shared" si="30"/>
        <v>0</v>
      </c>
      <c r="J411" s="288">
        <f t="shared" si="30"/>
        <v>0</v>
      </c>
      <c r="K411" s="316"/>
      <c r="L411" s="27" t="s">
        <v>1254</v>
      </c>
      <c r="M411" s="52">
        <v>3.2</v>
      </c>
      <c r="N411" s="116" t="s">
        <v>105</v>
      </c>
      <c r="O411" s="250" t="s">
        <v>94</v>
      </c>
      <c r="P411" s="57" t="s">
        <v>1324</v>
      </c>
      <c r="Q411" s="28">
        <v>45</v>
      </c>
      <c r="R411" s="13">
        <v>45</v>
      </c>
      <c r="S411" s="481" t="s">
        <v>1325</v>
      </c>
    </row>
    <row r="412" spans="1:19" ht="13.5" customHeight="1" x14ac:dyDescent="0.15">
      <c r="A412" s="462" t="s">
        <v>240</v>
      </c>
      <c r="B412" s="463" t="s">
        <v>241</v>
      </c>
      <c r="C412" s="522" t="s">
        <v>242</v>
      </c>
      <c r="D412" s="720">
        <v>16</v>
      </c>
      <c r="E412" s="263"/>
      <c r="F412" s="149"/>
      <c r="G412" s="149"/>
      <c r="H412" s="149"/>
      <c r="I412" s="148">
        <f t="shared" si="30"/>
        <v>0</v>
      </c>
      <c r="J412" s="293">
        <f t="shared" si="30"/>
        <v>0</v>
      </c>
      <c r="K412" s="324"/>
      <c r="L412" s="5" t="s">
        <v>1254</v>
      </c>
      <c r="M412" s="2" t="s">
        <v>352</v>
      </c>
      <c r="N412" s="15" t="s">
        <v>105</v>
      </c>
      <c r="O412" s="265" t="s">
        <v>788</v>
      </c>
      <c r="P412" s="33" t="s">
        <v>936</v>
      </c>
      <c r="Q412" s="6">
        <v>103</v>
      </c>
      <c r="R412" s="3">
        <v>78</v>
      </c>
      <c r="S412" s="474"/>
    </row>
    <row r="413" spans="1:19" ht="22.5" customHeight="1" x14ac:dyDescent="0.15">
      <c r="A413" s="462" t="s">
        <v>239</v>
      </c>
      <c r="B413" s="463" t="s">
        <v>481</v>
      </c>
      <c r="C413" s="522" t="s">
        <v>1326</v>
      </c>
      <c r="D413" s="720">
        <v>13</v>
      </c>
      <c r="E413" s="263"/>
      <c r="F413" s="149"/>
      <c r="G413" s="149"/>
      <c r="H413" s="149"/>
      <c r="I413" s="148">
        <f t="shared" si="30"/>
        <v>0</v>
      </c>
      <c r="J413" s="293">
        <f t="shared" si="30"/>
        <v>0</v>
      </c>
      <c r="K413" s="324"/>
      <c r="L413" s="5" t="s">
        <v>1254</v>
      </c>
      <c r="M413" s="2" t="s">
        <v>352</v>
      </c>
      <c r="N413" s="15" t="s">
        <v>105</v>
      </c>
      <c r="O413" s="265" t="s">
        <v>335</v>
      </c>
      <c r="P413" s="33" t="s">
        <v>1327</v>
      </c>
      <c r="Q413" s="6">
        <v>73</v>
      </c>
      <c r="R413" s="3">
        <v>53</v>
      </c>
      <c r="S413" s="672" t="s">
        <v>1322</v>
      </c>
    </row>
    <row r="414" spans="1:19" x14ac:dyDescent="0.15">
      <c r="A414" s="462" t="s">
        <v>789</v>
      </c>
      <c r="B414" s="463" t="s">
        <v>119</v>
      </c>
      <c r="C414" s="522" t="s">
        <v>482</v>
      </c>
      <c r="D414" s="720">
        <v>40</v>
      </c>
      <c r="E414" s="263"/>
      <c r="F414" s="149"/>
      <c r="G414" s="149"/>
      <c r="H414" s="149"/>
      <c r="I414" s="148">
        <f t="shared" si="30"/>
        <v>0</v>
      </c>
      <c r="J414" s="293">
        <f t="shared" si="30"/>
        <v>0</v>
      </c>
      <c r="K414" s="324"/>
      <c r="L414" s="5" t="s">
        <v>1254</v>
      </c>
      <c r="M414" s="2">
        <v>3.2</v>
      </c>
      <c r="N414" s="15" t="s">
        <v>268</v>
      </c>
      <c r="O414" s="265" t="s">
        <v>1125</v>
      </c>
      <c r="P414" s="33" t="s">
        <v>790</v>
      </c>
      <c r="Q414" s="6">
        <v>124</v>
      </c>
      <c r="R414" s="3">
        <v>60</v>
      </c>
      <c r="S414" s="474"/>
    </row>
    <row r="415" spans="1:19" ht="11.25" customHeight="1" x14ac:dyDescent="0.15">
      <c r="A415" s="462" t="s">
        <v>232</v>
      </c>
      <c r="B415" s="463" t="s">
        <v>329</v>
      </c>
      <c r="C415" s="522" t="s">
        <v>119</v>
      </c>
      <c r="D415" s="720">
        <v>25</v>
      </c>
      <c r="E415" s="263"/>
      <c r="F415" s="149"/>
      <c r="G415" s="149"/>
      <c r="H415" s="149"/>
      <c r="I415" s="148">
        <f t="shared" si="30"/>
        <v>0</v>
      </c>
      <c r="J415" s="293">
        <f t="shared" si="30"/>
        <v>0</v>
      </c>
      <c r="K415" s="324"/>
      <c r="L415" s="5" t="s">
        <v>1254</v>
      </c>
      <c r="M415" s="2" t="s">
        <v>352</v>
      </c>
      <c r="N415" s="15" t="s">
        <v>105</v>
      </c>
      <c r="O415" s="265" t="s">
        <v>1126</v>
      </c>
      <c r="P415" s="33" t="s">
        <v>585</v>
      </c>
      <c r="Q415" s="6">
        <v>3</v>
      </c>
      <c r="R415" s="2" t="s">
        <v>973</v>
      </c>
      <c r="S415" s="474"/>
    </row>
    <row r="416" spans="1:19" x14ac:dyDescent="0.15">
      <c r="A416" s="462" t="s">
        <v>791</v>
      </c>
      <c r="B416" s="463" t="s">
        <v>260</v>
      </c>
      <c r="C416" s="522" t="s">
        <v>118</v>
      </c>
      <c r="D416" s="720">
        <v>22</v>
      </c>
      <c r="E416" s="263"/>
      <c r="F416" s="149"/>
      <c r="G416" s="149"/>
      <c r="H416" s="149"/>
      <c r="I416" s="148">
        <f t="shared" si="30"/>
        <v>0</v>
      </c>
      <c r="J416" s="293">
        <f t="shared" si="30"/>
        <v>0</v>
      </c>
      <c r="K416" s="324"/>
      <c r="L416" s="2" t="s">
        <v>1259</v>
      </c>
      <c r="M416" s="384">
        <v>3</v>
      </c>
      <c r="N416" s="15" t="s">
        <v>268</v>
      </c>
      <c r="O416" s="265" t="s">
        <v>792</v>
      </c>
      <c r="P416" s="33" t="s">
        <v>125</v>
      </c>
      <c r="Q416" s="6">
        <v>22</v>
      </c>
      <c r="R416" s="3">
        <v>20</v>
      </c>
      <c r="S416" s="474"/>
    </row>
    <row r="417" spans="1:19" ht="22.5" customHeight="1" x14ac:dyDescent="0.15">
      <c r="A417" s="560" t="s">
        <v>1026</v>
      </c>
      <c r="B417" s="564" t="s">
        <v>136</v>
      </c>
      <c r="C417" s="695" t="s">
        <v>1328</v>
      </c>
      <c r="D417" s="542">
        <v>19</v>
      </c>
      <c r="E417" s="527"/>
      <c r="F417" s="180"/>
      <c r="G417" s="180"/>
      <c r="H417" s="180"/>
      <c r="I417" s="99">
        <f t="shared" si="30"/>
        <v>0</v>
      </c>
      <c r="J417" s="497">
        <f t="shared" si="30"/>
        <v>0</v>
      </c>
      <c r="K417" s="366"/>
      <c r="L417" s="232" t="s">
        <v>1253</v>
      </c>
      <c r="M417" s="385" t="s">
        <v>352</v>
      </c>
      <c r="N417" s="367" t="s">
        <v>268</v>
      </c>
      <c r="O417" s="734" t="s">
        <v>1360</v>
      </c>
      <c r="P417" s="47" t="s">
        <v>1329</v>
      </c>
      <c r="Q417" s="64">
        <v>78</v>
      </c>
      <c r="R417" s="16">
        <v>46</v>
      </c>
      <c r="S417" s="671" t="s">
        <v>1330</v>
      </c>
    </row>
    <row r="418" spans="1:19" x14ac:dyDescent="0.15">
      <c r="A418" s="749" t="s">
        <v>793</v>
      </c>
      <c r="B418" s="751" t="s">
        <v>794</v>
      </c>
      <c r="C418" s="695" t="s">
        <v>794</v>
      </c>
      <c r="D418" s="542">
        <v>38</v>
      </c>
      <c r="E418" s="215"/>
      <c r="F418" s="115"/>
      <c r="G418" s="115"/>
      <c r="H418" s="115"/>
      <c r="I418" s="69">
        <f t="shared" si="30"/>
        <v>0</v>
      </c>
      <c r="J418" s="288">
        <f t="shared" si="30"/>
        <v>0</v>
      </c>
      <c r="K418" s="316"/>
      <c r="L418" s="27" t="s">
        <v>1254</v>
      </c>
      <c r="M418" s="131" t="s">
        <v>352</v>
      </c>
      <c r="N418" s="116" t="s">
        <v>268</v>
      </c>
      <c r="O418" s="250" t="s">
        <v>818</v>
      </c>
      <c r="P418" s="47" t="s">
        <v>1332</v>
      </c>
      <c r="Q418" s="542">
        <v>19</v>
      </c>
      <c r="R418" s="541">
        <v>19</v>
      </c>
      <c r="S418" s="470"/>
    </row>
    <row r="419" spans="1:19" x14ac:dyDescent="0.15">
      <c r="A419" s="781"/>
      <c r="B419" s="782"/>
      <c r="C419" s="525" t="s">
        <v>121</v>
      </c>
      <c r="D419" s="540">
        <v>28</v>
      </c>
      <c r="E419" s="216"/>
      <c r="F419" s="134"/>
      <c r="G419" s="134"/>
      <c r="H419" s="134"/>
      <c r="I419" s="70">
        <f t="shared" si="30"/>
        <v>0</v>
      </c>
      <c r="J419" s="166">
        <f t="shared" si="30"/>
        <v>0</v>
      </c>
      <c r="K419" s="318"/>
      <c r="L419" s="30" t="s">
        <v>1254</v>
      </c>
      <c r="M419" s="184" t="s">
        <v>95</v>
      </c>
      <c r="N419" s="136" t="s">
        <v>268</v>
      </c>
      <c r="O419" s="170" t="s">
        <v>1331</v>
      </c>
      <c r="P419" s="159" t="s">
        <v>1332</v>
      </c>
      <c r="Q419" s="540">
        <v>10</v>
      </c>
      <c r="R419" s="451">
        <v>10</v>
      </c>
      <c r="S419" s="478"/>
    </row>
    <row r="420" spans="1:19" ht="22.5" customHeight="1" x14ac:dyDescent="0.15">
      <c r="A420" s="462" t="s">
        <v>797</v>
      </c>
      <c r="B420" s="463" t="s">
        <v>241</v>
      </c>
      <c r="C420" s="522" t="s">
        <v>798</v>
      </c>
      <c r="D420" s="720">
        <v>17</v>
      </c>
      <c r="E420" s="263"/>
      <c r="F420" s="149"/>
      <c r="G420" s="149"/>
      <c r="H420" s="149"/>
      <c r="I420" s="148">
        <f t="shared" si="30"/>
        <v>0</v>
      </c>
      <c r="J420" s="293">
        <f t="shared" si="30"/>
        <v>0</v>
      </c>
      <c r="K420" s="324"/>
      <c r="L420" s="5" t="s">
        <v>1254</v>
      </c>
      <c r="M420" s="384" t="s">
        <v>1333</v>
      </c>
      <c r="N420" s="15" t="s">
        <v>105</v>
      </c>
      <c r="O420" s="265" t="s">
        <v>799</v>
      </c>
      <c r="P420" s="33" t="s">
        <v>1334</v>
      </c>
      <c r="Q420" s="6">
        <v>35</v>
      </c>
      <c r="R420" s="3">
        <v>34</v>
      </c>
      <c r="S420" s="672" t="s">
        <v>1322</v>
      </c>
    </row>
    <row r="421" spans="1:19" x14ac:dyDescent="0.15">
      <c r="A421" s="462" t="s">
        <v>800</v>
      </c>
      <c r="B421" s="463" t="s">
        <v>204</v>
      </c>
      <c r="C421" s="522" t="s">
        <v>121</v>
      </c>
      <c r="D421" s="720">
        <v>24</v>
      </c>
      <c r="E421" s="263"/>
      <c r="F421" s="149"/>
      <c r="G421" s="149"/>
      <c r="H421" s="149"/>
      <c r="I421" s="148">
        <f t="shared" si="30"/>
        <v>0</v>
      </c>
      <c r="J421" s="293">
        <f t="shared" si="30"/>
        <v>0</v>
      </c>
      <c r="K421" s="324"/>
      <c r="L421" s="5" t="s">
        <v>1254</v>
      </c>
      <c r="M421" s="384" t="s">
        <v>352</v>
      </c>
      <c r="N421" s="15" t="s">
        <v>268</v>
      </c>
      <c r="O421" s="265" t="s">
        <v>801</v>
      </c>
      <c r="P421" s="33" t="s">
        <v>125</v>
      </c>
      <c r="Q421" s="6">
        <v>140</v>
      </c>
      <c r="R421" s="3">
        <v>43</v>
      </c>
      <c r="S421" s="474"/>
    </row>
    <row r="422" spans="1:19" ht="13.5" customHeight="1" x14ac:dyDescent="0.15">
      <c r="A422" s="781" t="s">
        <v>803</v>
      </c>
      <c r="B422" s="782" t="s">
        <v>210</v>
      </c>
      <c r="C422" s="696" t="s">
        <v>122</v>
      </c>
      <c r="D422" s="622">
        <v>27</v>
      </c>
      <c r="E422" s="220"/>
      <c r="F422" s="154"/>
      <c r="G422" s="154"/>
      <c r="H422" s="154"/>
      <c r="I422" s="155">
        <f t="shared" si="30"/>
        <v>0</v>
      </c>
      <c r="J422" s="299">
        <f t="shared" si="30"/>
        <v>0</v>
      </c>
      <c r="K422" s="339"/>
      <c r="L422" s="40" t="s">
        <v>1254</v>
      </c>
      <c r="M422" s="181" t="s">
        <v>352</v>
      </c>
      <c r="N422" s="168" t="s">
        <v>268</v>
      </c>
      <c r="O422" s="172" t="s">
        <v>787</v>
      </c>
      <c r="P422" s="182" t="s">
        <v>585</v>
      </c>
      <c r="Q422" s="73">
        <v>276</v>
      </c>
      <c r="R422" s="41">
        <v>54</v>
      </c>
      <c r="S422" s="479"/>
    </row>
    <row r="423" spans="1:19" ht="13.9" customHeight="1" x14ac:dyDescent="0.15">
      <c r="A423" s="781"/>
      <c r="B423" s="782"/>
      <c r="C423" s="594" t="s">
        <v>804</v>
      </c>
      <c r="D423" s="621">
        <v>16</v>
      </c>
      <c r="E423" s="216"/>
      <c r="F423" s="134"/>
      <c r="G423" s="134"/>
      <c r="H423" s="134"/>
      <c r="I423" s="70">
        <f t="shared" si="30"/>
        <v>0</v>
      </c>
      <c r="J423" s="166">
        <f t="shared" si="30"/>
        <v>0</v>
      </c>
      <c r="K423" s="318"/>
      <c r="L423" s="30" t="s">
        <v>1254</v>
      </c>
      <c r="M423" s="135" t="s">
        <v>352</v>
      </c>
      <c r="N423" s="136" t="s">
        <v>268</v>
      </c>
      <c r="O423" s="170" t="s">
        <v>787</v>
      </c>
      <c r="P423" s="137" t="s">
        <v>585</v>
      </c>
      <c r="Q423" s="56">
        <v>152</v>
      </c>
      <c r="R423" s="44">
        <v>42</v>
      </c>
      <c r="S423" s="478"/>
    </row>
    <row r="424" spans="1:19" ht="13.9" customHeight="1" thickBot="1" x14ac:dyDescent="0.2">
      <c r="A424" s="750"/>
      <c r="B424" s="752"/>
      <c r="C424" s="707" t="s">
        <v>805</v>
      </c>
      <c r="D424" s="655">
        <v>22</v>
      </c>
      <c r="E424" s="234"/>
      <c r="F424" s="185"/>
      <c r="G424" s="185"/>
      <c r="H424" s="185"/>
      <c r="I424" s="68">
        <f t="shared" si="30"/>
        <v>0</v>
      </c>
      <c r="J424" s="237">
        <f t="shared" si="30"/>
        <v>0</v>
      </c>
      <c r="K424" s="326"/>
      <c r="L424" s="37" t="s">
        <v>1254</v>
      </c>
      <c r="M424" s="196" t="s">
        <v>352</v>
      </c>
      <c r="N424" s="197" t="s">
        <v>268</v>
      </c>
      <c r="O424" s="82" t="s">
        <v>787</v>
      </c>
      <c r="P424" s="83" t="s">
        <v>585</v>
      </c>
      <c r="Q424" s="59">
        <v>302</v>
      </c>
      <c r="R424" s="35">
        <v>61</v>
      </c>
      <c r="S424" s="471"/>
    </row>
    <row r="425" spans="1:19" ht="13.9" customHeight="1" thickBot="1" x14ac:dyDescent="0.2">
      <c r="A425" s="766" t="s">
        <v>852</v>
      </c>
      <c r="B425" s="767"/>
      <c r="C425" s="995"/>
      <c r="D425" s="341"/>
      <c r="E425" s="710">
        <f>SUM(E339:E424)</f>
        <v>0</v>
      </c>
      <c r="F425" s="341">
        <f>SUM(F339:F424)</f>
        <v>0</v>
      </c>
      <c r="G425" s="341">
        <f>SUM(G339:G424)</f>
        <v>0</v>
      </c>
      <c r="H425" s="341">
        <f>SUM(H339:H424)</f>
        <v>0</v>
      </c>
      <c r="I425" s="341">
        <f>E425+G425</f>
        <v>0</v>
      </c>
      <c r="J425" s="342">
        <f>F425+H425</f>
        <v>0</v>
      </c>
      <c r="K425" s="386"/>
      <c r="L425" s="7"/>
      <c r="M425" s="211"/>
      <c r="N425" s="212"/>
      <c r="O425" s="172"/>
      <c r="P425" s="172"/>
      <c r="Q425" s="72"/>
    </row>
    <row r="426" spans="1:19" ht="13.9" customHeight="1" x14ac:dyDescent="0.15">
      <c r="A426" s="315"/>
      <c r="B426" s="315"/>
      <c r="C426" s="315"/>
      <c r="D426" s="315"/>
      <c r="E426" s="315"/>
      <c r="F426" s="315"/>
      <c r="G426" s="315"/>
      <c r="H426" s="315"/>
      <c r="I426" s="315"/>
      <c r="J426" s="315"/>
      <c r="K426" s="315"/>
      <c r="L426" s="315"/>
      <c r="M426" s="315"/>
      <c r="N426" s="387"/>
      <c r="O426" s="314"/>
      <c r="P426" s="315"/>
      <c r="Q426" s="315"/>
      <c r="R426" s="315"/>
      <c r="S426" s="315"/>
    </row>
    <row r="427" spans="1:19" ht="14.25" customHeight="1" x14ac:dyDescent="0.15">
      <c r="A427" s="740" t="s">
        <v>336</v>
      </c>
      <c r="B427" s="359"/>
      <c r="C427" s="360"/>
      <c r="D427" s="361"/>
      <c r="E427" s="362"/>
      <c r="F427" s="362"/>
      <c r="G427" s="362"/>
      <c r="H427" s="362"/>
      <c r="I427" s="362"/>
      <c r="J427" s="362"/>
      <c r="K427" s="461" t="s">
        <v>1354</v>
      </c>
      <c r="L427" s="311"/>
      <c r="M427" s="357"/>
      <c r="N427" s="312"/>
      <c r="O427" s="313"/>
      <c r="P427" s="315"/>
      <c r="Q427" s="315"/>
      <c r="R427" s="315"/>
      <c r="S427" s="315"/>
    </row>
    <row r="428" spans="1:19" x14ac:dyDescent="0.15">
      <c r="A428" s="792" t="s">
        <v>7</v>
      </c>
      <c r="B428" s="790" t="s">
        <v>8</v>
      </c>
      <c r="C428" s="791" t="s">
        <v>9</v>
      </c>
      <c r="D428" s="704" t="s">
        <v>10</v>
      </c>
      <c r="E428" s="930" t="s">
        <v>0</v>
      </c>
      <c r="F428" s="790"/>
      <c r="G428" s="790" t="s">
        <v>1</v>
      </c>
      <c r="H428" s="790"/>
      <c r="I428" s="790" t="s">
        <v>2</v>
      </c>
      <c r="J428" s="791"/>
      <c r="K428" s="786" t="s">
        <v>266</v>
      </c>
      <c r="L428" s="758" t="s">
        <v>99</v>
      </c>
      <c r="M428" s="758"/>
      <c r="N428" s="758" t="s">
        <v>100</v>
      </c>
      <c r="O428" s="758"/>
      <c r="P428" s="569" t="s">
        <v>101</v>
      </c>
      <c r="Q428" s="759" t="s">
        <v>1353</v>
      </c>
      <c r="R428" s="759"/>
      <c r="S428" s="569" t="s">
        <v>342</v>
      </c>
    </row>
    <row r="429" spans="1:19" ht="46.5" x14ac:dyDescent="0.15">
      <c r="A429" s="793"/>
      <c r="B429" s="794"/>
      <c r="C429" s="948"/>
      <c r="D429" s="613" t="s">
        <v>343</v>
      </c>
      <c r="E429" s="244" t="s">
        <v>10</v>
      </c>
      <c r="F429" s="562" t="s">
        <v>4</v>
      </c>
      <c r="G429" s="562" t="s">
        <v>10</v>
      </c>
      <c r="H429" s="562" t="s">
        <v>4</v>
      </c>
      <c r="I429" s="562" t="s">
        <v>3</v>
      </c>
      <c r="J429" s="596" t="s">
        <v>4</v>
      </c>
      <c r="K429" s="787"/>
      <c r="L429" s="569" t="s">
        <v>102</v>
      </c>
      <c r="M429" s="569" t="s">
        <v>103</v>
      </c>
      <c r="N429" s="111" t="s">
        <v>1032</v>
      </c>
      <c r="O429" s="245" t="s">
        <v>104</v>
      </c>
      <c r="P429" s="246"/>
      <c r="Q429" s="247" t="s">
        <v>11</v>
      </c>
      <c r="R429" s="248" t="s">
        <v>12</v>
      </c>
      <c r="S429" s="246"/>
    </row>
    <row r="430" spans="1:19" x14ac:dyDescent="0.15">
      <c r="A430" s="462" t="s">
        <v>245</v>
      </c>
      <c r="B430" s="463" t="s">
        <v>241</v>
      </c>
      <c r="C430" s="522" t="s">
        <v>118</v>
      </c>
      <c r="D430" s="6">
        <v>33</v>
      </c>
      <c r="E430" s="263"/>
      <c r="F430" s="149"/>
      <c r="G430" s="149"/>
      <c r="H430" s="149"/>
      <c r="I430" s="148">
        <f t="shared" ref="I430:J479" si="31">E430+G430</f>
        <v>0</v>
      </c>
      <c r="J430" s="293">
        <f t="shared" si="31"/>
        <v>0</v>
      </c>
      <c r="K430" s="324"/>
      <c r="L430" s="5" t="s">
        <v>1254</v>
      </c>
      <c r="M430" s="2" t="s">
        <v>95</v>
      </c>
      <c r="N430" s="15" t="s">
        <v>268</v>
      </c>
      <c r="O430" s="265" t="s">
        <v>338</v>
      </c>
      <c r="P430" s="33" t="s">
        <v>1335</v>
      </c>
      <c r="Q430" s="6">
        <v>38</v>
      </c>
      <c r="R430" s="3">
        <v>37</v>
      </c>
      <c r="S430" s="474"/>
    </row>
    <row r="431" spans="1:19" ht="12.75" customHeight="1" x14ac:dyDescent="0.15">
      <c r="A431" s="749" t="s">
        <v>247</v>
      </c>
      <c r="B431" s="751" t="s">
        <v>118</v>
      </c>
      <c r="C431" s="524" t="s">
        <v>806</v>
      </c>
      <c r="D431" s="28">
        <v>10</v>
      </c>
      <c r="E431" s="215"/>
      <c r="F431" s="115"/>
      <c r="G431" s="115"/>
      <c r="H431" s="115"/>
      <c r="I431" s="69">
        <f t="shared" si="31"/>
        <v>0</v>
      </c>
      <c r="J431" s="288">
        <f t="shared" si="31"/>
        <v>0</v>
      </c>
      <c r="K431" s="316"/>
      <c r="L431" s="27" t="s">
        <v>1254</v>
      </c>
      <c r="M431" s="52" t="s">
        <v>95</v>
      </c>
      <c r="N431" s="116" t="s">
        <v>268</v>
      </c>
      <c r="O431" s="250" t="s">
        <v>330</v>
      </c>
      <c r="P431" s="57" t="s">
        <v>939</v>
      </c>
      <c r="Q431" s="28">
        <v>6</v>
      </c>
      <c r="R431" s="13">
        <v>5</v>
      </c>
      <c r="S431" s="470"/>
    </row>
    <row r="432" spans="1:19" ht="12.75" customHeight="1" x14ac:dyDescent="0.15">
      <c r="A432" s="750"/>
      <c r="B432" s="752"/>
      <c r="C432" s="595" t="s">
        <v>807</v>
      </c>
      <c r="D432" s="51">
        <v>33</v>
      </c>
      <c r="E432" s="218"/>
      <c r="F432" s="177"/>
      <c r="G432" s="177"/>
      <c r="H432" s="177"/>
      <c r="I432" s="122">
        <f t="shared" si="31"/>
        <v>0</v>
      </c>
      <c r="J432" s="290">
        <f t="shared" si="31"/>
        <v>0</v>
      </c>
      <c r="K432" s="321"/>
      <c r="L432" s="31" t="s">
        <v>1254</v>
      </c>
      <c r="M432" s="53" t="s">
        <v>95</v>
      </c>
      <c r="N432" s="127" t="s">
        <v>268</v>
      </c>
      <c r="O432" s="253" t="s">
        <v>330</v>
      </c>
      <c r="P432" s="58" t="s">
        <v>939</v>
      </c>
      <c r="Q432" s="51">
        <v>32</v>
      </c>
      <c r="R432" s="14">
        <v>24</v>
      </c>
      <c r="S432" s="476"/>
    </row>
    <row r="433" spans="1:19" ht="12.75" customHeight="1" x14ac:dyDescent="0.15">
      <c r="A433" s="561" t="s">
        <v>991</v>
      </c>
      <c r="B433" s="566" t="s">
        <v>992</v>
      </c>
      <c r="C433" s="707" t="s">
        <v>987</v>
      </c>
      <c r="D433" s="655" t="s">
        <v>95</v>
      </c>
      <c r="E433" s="234"/>
      <c r="F433" s="185"/>
      <c r="G433" s="185"/>
      <c r="H433" s="185"/>
      <c r="I433" s="68">
        <f t="shared" si="31"/>
        <v>0</v>
      </c>
      <c r="J433" s="237">
        <f t="shared" si="31"/>
        <v>0</v>
      </c>
      <c r="K433" s="326"/>
      <c r="L433" s="37" t="s">
        <v>1254</v>
      </c>
      <c r="M433" s="195" t="s">
        <v>95</v>
      </c>
      <c r="N433" s="197" t="s">
        <v>268</v>
      </c>
      <c r="O433" s="82" t="s">
        <v>808</v>
      </c>
      <c r="P433" s="83" t="s">
        <v>993</v>
      </c>
      <c r="Q433" s="59">
        <v>41</v>
      </c>
      <c r="R433" s="35">
        <v>31</v>
      </c>
      <c r="S433" s="471"/>
    </row>
    <row r="434" spans="1:19" ht="18" x14ac:dyDescent="0.15">
      <c r="A434" s="749" t="s">
        <v>337</v>
      </c>
      <c r="B434" s="751" t="s">
        <v>211</v>
      </c>
      <c r="C434" s="524" t="s">
        <v>483</v>
      </c>
      <c r="D434" s="28">
        <v>25</v>
      </c>
      <c r="E434" s="215"/>
      <c r="F434" s="115"/>
      <c r="G434" s="115"/>
      <c r="H434" s="115"/>
      <c r="I434" s="69">
        <f t="shared" si="31"/>
        <v>0</v>
      </c>
      <c r="J434" s="288">
        <f t="shared" si="31"/>
        <v>0</v>
      </c>
      <c r="K434" s="316"/>
      <c r="L434" s="52" t="s">
        <v>1253</v>
      </c>
      <c r="M434" s="52" t="s">
        <v>95</v>
      </c>
      <c r="N434" s="116" t="s">
        <v>268</v>
      </c>
      <c r="O434" s="57" t="s">
        <v>1336</v>
      </c>
      <c r="P434" s="57" t="s">
        <v>1129</v>
      </c>
      <c r="Q434" s="28">
        <v>143</v>
      </c>
      <c r="R434" s="13">
        <v>132</v>
      </c>
      <c r="S434" s="668" t="s">
        <v>1337</v>
      </c>
    </row>
    <row r="435" spans="1:19" ht="18" x14ac:dyDescent="0.15">
      <c r="A435" s="750"/>
      <c r="B435" s="752"/>
      <c r="C435" s="707" t="s">
        <v>809</v>
      </c>
      <c r="D435" s="59">
        <v>10</v>
      </c>
      <c r="E435" s="234"/>
      <c r="F435" s="185"/>
      <c r="G435" s="185"/>
      <c r="H435" s="185"/>
      <c r="I435" s="68">
        <f t="shared" si="31"/>
        <v>0</v>
      </c>
      <c r="J435" s="237">
        <f t="shared" si="31"/>
        <v>0</v>
      </c>
      <c r="K435" s="326"/>
      <c r="L435" s="195" t="s">
        <v>1253</v>
      </c>
      <c r="M435" s="195" t="s">
        <v>95</v>
      </c>
      <c r="N435" s="197" t="s">
        <v>268</v>
      </c>
      <c r="O435" s="256" t="s">
        <v>1128</v>
      </c>
      <c r="P435" s="83" t="s">
        <v>1129</v>
      </c>
      <c r="Q435" s="59">
        <v>79</v>
      </c>
      <c r="R435" s="35">
        <v>61</v>
      </c>
      <c r="S435" s="673" t="s">
        <v>1337</v>
      </c>
    </row>
    <row r="436" spans="1:19" x14ac:dyDescent="0.15">
      <c r="A436" s="749" t="s">
        <v>246</v>
      </c>
      <c r="B436" s="751" t="s">
        <v>122</v>
      </c>
      <c r="C436" s="695" t="s">
        <v>122</v>
      </c>
      <c r="D436" s="542">
        <v>25</v>
      </c>
      <c r="E436" s="527"/>
      <c r="F436" s="180"/>
      <c r="G436" s="180"/>
      <c r="H436" s="180"/>
      <c r="I436" s="99">
        <f t="shared" si="31"/>
        <v>0</v>
      </c>
      <c r="J436" s="497">
        <f t="shared" si="31"/>
        <v>0</v>
      </c>
      <c r="K436" s="366"/>
      <c r="L436" s="46" t="s">
        <v>1254</v>
      </c>
      <c r="M436" s="232" t="s">
        <v>95</v>
      </c>
      <c r="N436" s="367" t="s">
        <v>268</v>
      </c>
      <c r="O436" s="233" t="s">
        <v>1132</v>
      </c>
      <c r="P436" s="47" t="s">
        <v>585</v>
      </c>
      <c r="Q436" s="64" t="s">
        <v>1338</v>
      </c>
      <c r="R436" s="64" t="s">
        <v>1338</v>
      </c>
      <c r="S436" s="475"/>
    </row>
    <row r="437" spans="1:19" x14ac:dyDescent="0.15">
      <c r="A437" s="750"/>
      <c r="B437" s="752"/>
      <c r="C437" s="595" t="s">
        <v>751</v>
      </c>
      <c r="D437" s="624">
        <v>30</v>
      </c>
      <c r="E437" s="218"/>
      <c r="F437" s="177"/>
      <c r="G437" s="177"/>
      <c r="H437" s="177"/>
      <c r="I437" s="122">
        <f t="shared" si="31"/>
        <v>0</v>
      </c>
      <c r="J437" s="290">
        <f t="shared" si="31"/>
        <v>0</v>
      </c>
      <c r="K437" s="321"/>
      <c r="L437" s="31" t="s">
        <v>1254</v>
      </c>
      <c r="M437" s="53" t="s">
        <v>95</v>
      </c>
      <c r="N437" s="127" t="s">
        <v>268</v>
      </c>
      <c r="O437" s="253" t="s">
        <v>1132</v>
      </c>
      <c r="P437" s="58" t="s">
        <v>585</v>
      </c>
      <c r="Q437" s="51" t="s">
        <v>1338</v>
      </c>
      <c r="R437" s="51" t="s">
        <v>1338</v>
      </c>
      <c r="S437" s="476"/>
    </row>
    <row r="438" spans="1:19" x14ac:dyDescent="0.15">
      <c r="A438" s="749" t="s">
        <v>244</v>
      </c>
      <c r="B438" s="751" t="s">
        <v>117</v>
      </c>
      <c r="C438" s="695" t="s">
        <v>568</v>
      </c>
      <c r="D438" s="542">
        <v>45</v>
      </c>
      <c r="E438" s="527"/>
      <c r="F438" s="180"/>
      <c r="G438" s="180"/>
      <c r="H438" s="180"/>
      <c r="I438" s="99">
        <f t="shared" si="31"/>
        <v>0</v>
      </c>
      <c r="J438" s="497">
        <f t="shared" si="31"/>
        <v>0</v>
      </c>
      <c r="K438" s="366"/>
      <c r="L438" s="46" t="s">
        <v>1254</v>
      </c>
      <c r="M438" s="232" t="s">
        <v>95</v>
      </c>
      <c r="N438" s="367" t="s">
        <v>268</v>
      </c>
      <c r="O438" s="233" t="s">
        <v>1133</v>
      </c>
      <c r="P438" s="47" t="s">
        <v>585</v>
      </c>
      <c r="Q438" s="64">
        <v>14</v>
      </c>
      <c r="R438" s="16">
        <v>13</v>
      </c>
      <c r="S438" s="475"/>
    </row>
    <row r="439" spans="1:19" x14ac:dyDescent="0.15">
      <c r="A439" s="750"/>
      <c r="B439" s="752"/>
      <c r="C439" s="595" t="s">
        <v>1339</v>
      </c>
      <c r="D439" s="51">
        <v>15</v>
      </c>
      <c r="E439" s="218"/>
      <c r="F439" s="177"/>
      <c r="G439" s="177"/>
      <c r="H439" s="177"/>
      <c r="I439" s="122">
        <f t="shared" si="31"/>
        <v>0</v>
      </c>
      <c r="J439" s="290">
        <f t="shared" si="31"/>
        <v>0</v>
      </c>
      <c r="K439" s="321"/>
      <c r="L439" s="31" t="s">
        <v>1254</v>
      </c>
      <c r="M439" s="53" t="s">
        <v>95</v>
      </c>
      <c r="N439" s="127" t="s">
        <v>268</v>
      </c>
      <c r="O439" s="253" t="s">
        <v>1133</v>
      </c>
      <c r="P439" s="58" t="s">
        <v>585</v>
      </c>
      <c r="Q439" s="51">
        <v>6</v>
      </c>
      <c r="R439" s="14">
        <v>2</v>
      </c>
      <c r="S439" s="476"/>
    </row>
    <row r="440" spans="1:19" x14ac:dyDescent="0.15">
      <c r="A440" s="462" t="s">
        <v>489</v>
      </c>
      <c r="B440" s="464" t="s">
        <v>568</v>
      </c>
      <c r="C440" s="718" t="s">
        <v>813</v>
      </c>
      <c r="D440" s="3">
        <v>25</v>
      </c>
      <c r="E440" s="263"/>
      <c r="F440" s="149"/>
      <c r="G440" s="149"/>
      <c r="H440" s="149"/>
      <c r="I440" s="148">
        <f t="shared" si="31"/>
        <v>0</v>
      </c>
      <c r="J440" s="293">
        <f t="shared" si="31"/>
        <v>0</v>
      </c>
      <c r="K440" s="22"/>
      <c r="L440" s="5" t="s">
        <v>1254</v>
      </c>
      <c r="M440" s="2" t="s">
        <v>95</v>
      </c>
      <c r="N440" s="15" t="s">
        <v>268</v>
      </c>
      <c r="O440" s="6" t="s">
        <v>508</v>
      </c>
      <c r="P440" s="6" t="s">
        <v>585</v>
      </c>
      <c r="Q440" s="3">
        <v>188</v>
      </c>
      <c r="R440" s="3">
        <v>133</v>
      </c>
      <c r="S440" s="6"/>
    </row>
    <row r="441" spans="1:19" x14ac:dyDescent="0.15">
      <c r="A441" s="462" t="s">
        <v>814</v>
      </c>
      <c r="B441" s="464" t="s">
        <v>211</v>
      </c>
      <c r="C441" s="718" t="s">
        <v>121</v>
      </c>
      <c r="D441" s="3">
        <v>20</v>
      </c>
      <c r="E441" s="263"/>
      <c r="F441" s="149"/>
      <c r="G441" s="149"/>
      <c r="H441" s="149"/>
      <c r="I441" s="148">
        <f t="shared" si="31"/>
        <v>0</v>
      </c>
      <c r="J441" s="293">
        <f t="shared" si="31"/>
        <v>0</v>
      </c>
      <c r="K441" s="22"/>
      <c r="L441" s="5" t="s">
        <v>1254</v>
      </c>
      <c r="M441" s="2" t="s">
        <v>95</v>
      </c>
      <c r="N441" s="15" t="s">
        <v>268</v>
      </c>
      <c r="O441" s="265" t="s">
        <v>330</v>
      </c>
      <c r="P441" s="6" t="s">
        <v>1340</v>
      </c>
      <c r="Q441" s="3">
        <v>39</v>
      </c>
      <c r="R441" s="3">
        <v>28</v>
      </c>
      <c r="S441" s="473"/>
    </row>
    <row r="442" spans="1:19" x14ac:dyDescent="0.15">
      <c r="A442" s="749" t="s">
        <v>816</v>
      </c>
      <c r="B442" s="783" t="s">
        <v>204</v>
      </c>
      <c r="C442" s="721" t="s">
        <v>204</v>
      </c>
      <c r="D442" s="16">
        <v>40</v>
      </c>
      <c r="E442" s="527"/>
      <c r="F442" s="180"/>
      <c r="G442" s="180"/>
      <c r="H442" s="180"/>
      <c r="I442" s="99">
        <f t="shared" si="31"/>
        <v>0</v>
      </c>
      <c r="J442" s="497">
        <f t="shared" si="31"/>
        <v>0</v>
      </c>
      <c r="K442" s="23"/>
      <c r="L442" s="46" t="s">
        <v>1254</v>
      </c>
      <c r="M442" s="232" t="s">
        <v>95</v>
      </c>
      <c r="N442" s="367" t="s">
        <v>268</v>
      </c>
      <c r="O442" s="233" t="s">
        <v>330</v>
      </c>
      <c r="P442" s="64" t="s">
        <v>585</v>
      </c>
      <c r="Q442" s="16">
        <v>9</v>
      </c>
      <c r="R442" s="16">
        <v>6</v>
      </c>
      <c r="S442" s="295"/>
    </row>
    <row r="443" spans="1:19" x14ac:dyDescent="0.15">
      <c r="A443" s="750"/>
      <c r="B443" s="784"/>
      <c r="C443" s="716" t="s">
        <v>230</v>
      </c>
      <c r="D443" s="14">
        <v>75</v>
      </c>
      <c r="E443" s="218"/>
      <c r="F443" s="177"/>
      <c r="G443" s="177"/>
      <c r="H443" s="177"/>
      <c r="I443" s="122">
        <f t="shared" si="31"/>
        <v>0</v>
      </c>
      <c r="J443" s="290">
        <f t="shared" si="31"/>
        <v>0</v>
      </c>
      <c r="K443" s="25"/>
      <c r="L443" s="31" t="s">
        <v>1254</v>
      </c>
      <c r="M443" s="53" t="s">
        <v>95</v>
      </c>
      <c r="N443" s="127" t="s">
        <v>268</v>
      </c>
      <c r="O443" s="253" t="s">
        <v>330</v>
      </c>
      <c r="P443" s="58" t="s">
        <v>585</v>
      </c>
      <c r="Q443" s="14">
        <v>74</v>
      </c>
      <c r="R443" s="14">
        <v>73</v>
      </c>
      <c r="S443" s="483"/>
    </row>
    <row r="444" spans="1:19" x14ac:dyDescent="0.15">
      <c r="A444" s="561" t="s">
        <v>817</v>
      </c>
      <c r="B444" s="576" t="s">
        <v>565</v>
      </c>
      <c r="C444" s="718" t="s">
        <v>121</v>
      </c>
      <c r="D444" s="3">
        <v>29</v>
      </c>
      <c r="E444" s="263"/>
      <c r="F444" s="149"/>
      <c r="G444" s="149"/>
      <c r="H444" s="149"/>
      <c r="I444" s="148">
        <f t="shared" si="31"/>
        <v>0</v>
      </c>
      <c r="J444" s="293">
        <f t="shared" si="31"/>
        <v>0</v>
      </c>
      <c r="K444" s="22"/>
      <c r="L444" s="5" t="s">
        <v>1254</v>
      </c>
      <c r="M444" s="2" t="s">
        <v>95</v>
      </c>
      <c r="N444" s="15" t="s">
        <v>268</v>
      </c>
      <c r="O444" s="265" t="s">
        <v>818</v>
      </c>
      <c r="P444" s="6" t="s">
        <v>1341</v>
      </c>
      <c r="Q444" s="3">
        <v>22</v>
      </c>
      <c r="R444" s="3">
        <v>17</v>
      </c>
      <c r="S444" s="473"/>
    </row>
    <row r="445" spans="1:19" x14ac:dyDescent="0.15">
      <c r="A445" s="561" t="s">
        <v>822</v>
      </c>
      <c r="B445" s="566" t="s">
        <v>241</v>
      </c>
      <c r="C445" s="717" t="s">
        <v>118</v>
      </c>
      <c r="D445" s="35">
        <v>40</v>
      </c>
      <c r="E445" s="234"/>
      <c r="F445" s="185"/>
      <c r="G445" s="185"/>
      <c r="H445" s="185"/>
      <c r="I445" s="68">
        <f t="shared" si="31"/>
        <v>0</v>
      </c>
      <c r="J445" s="237">
        <f t="shared" si="31"/>
        <v>0</v>
      </c>
      <c r="K445" s="34"/>
      <c r="L445" s="37" t="s">
        <v>1254</v>
      </c>
      <c r="M445" s="195" t="s">
        <v>95</v>
      </c>
      <c r="N445" s="197" t="s">
        <v>268</v>
      </c>
      <c r="O445" s="82" t="s">
        <v>330</v>
      </c>
      <c r="P445" s="59" t="s">
        <v>585</v>
      </c>
      <c r="Q445" s="35">
        <v>737</v>
      </c>
      <c r="R445" s="35">
        <v>144</v>
      </c>
      <c r="S445" s="482"/>
    </row>
    <row r="446" spans="1:19" x14ac:dyDescent="0.15">
      <c r="A446" s="560" t="s">
        <v>823</v>
      </c>
      <c r="B446" s="564" t="s">
        <v>152</v>
      </c>
      <c r="C446" s="722" t="s">
        <v>121</v>
      </c>
      <c r="D446" s="13">
        <v>35</v>
      </c>
      <c r="E446" s="215"/>
      <c r="F446" s="115"/>
      <c r="G446" s="115"/>
      <c r="H446" s="115"/>
      <c r="I446" s="69">
        <f t="shared" si="31"/>
        <v>0</v>
      </c>
      <c r="J446" s="288">
        <f t="shared" si="31"/>
        <v>0</v>
      </c>
      <c r="K446" s="18"/>
      <c r="L446" s="2" t="s">
        <v>1253</v>
      </c>
      <c r="M446" s="52" t="s">
        <v>95</v>
      </c>
      <c r="N446" s="116" t="s">
        <v>105</v>
      </c>
      <c r="O446" s="250" t="s">
        <v>1134</v>
      </c>
      <c r="P446" s="28" t="s">
        <v>824</v>
      </c>
      <c r="Q446" s="13">
        <v>105</v>
      </c>
      <c r="R446" s="13">
        <v>47</v>
      </c>
      <c r="S446" s="481"/>
    </row>
    <row r="447" spans="1:19" x14ac:dyDescent="0.15">
      <c r="A447" s="560" t="s">
        <v>825</v>
      </c>
      <c r="B447" s="564" t="s">
        <v>122</v>
      </c>
      <c r="C447" s="723" t="s">
        <v>751</v>
      </c>
      <c r="D447" s="16">
        <v>10</v>
      </c>
      <c r="E447" s="527"/>
      <c r="F447" s="180"/>
      <c r="G447" s="180"/>
      <c r="H447" s="180"/>
      <c r="I447" s="99">
        <f t="shared" si="31"/>
        <v>0</v>
      </c>
      <c r="J447" s="497">
        <f t="shared" si="31"/>
        <v>0</v>
      </c>
      <c r="K447" s="23"/>
      <c r="L447" s="5" t="s">
        <v>1254</v>
      </c>
      <c r="M447" s="131">
        <v>3</v>
      </c>
      <c r="N447" s="116" t="s">
        <v>105</v>
      </c>
      <c r="O447" s="250" t="s">
        <v>325</v>
      </c>
      <c r="P447" s="64" t="s">
        <v>585</v>
      </c>
      <c r="Q447" s="16">
        <v>3</v>
      </c>
      <c r="R447" s="16">
        <v>2</v>
      </c>
      <c r="S447" s="295"/>
    </row>
    <row r="448" spans="1:19" x14ac:dyDescent="0.15">
      <c r="A448" s="462" t="s">
        <v>250</v>
      </c>
      <c r="B448" s="463" t="s">
        <v>152</v>
      </c>
      <c r="C448" s="522" t="s">
        <v>251</v>
      </c>
      <c r="D448" s="6">
        <v>40</v>
      </c>
      <c r="E448" s="263"/>
      <c r="F448" s="149"/>
      <c r="G448" s="149"/>
      <c r="H448" s="149"/>
      <c r="I448" s="148">
        <f t="shared" si="31"/>
        <v>0</v>
      </c>
      <c r="J448" s="293">
        <f t="shared" si="31"/>
        <v>0</v>
      </c>
      <c r="K448" s="324"/>
      <c r="L448" s="5" t="s">
        <v>1254</v>
      </c>
      <c r="M448" s="2" t="s">
        <v>95</v>
      </c>
      <c r="N448" s="116" t="s">
        <v>105</v>
      </c>
      <c r="O448" s="265" t="s">
        <v>16</v>
      </c>
      <c r="P448" s="33" t="s">
        <v>1135</v>
      </c>
      <c r="Q448" s="6">
        <v>5</v>
      </c>
      <c r="R448" s="3">
        <v>5</v>
      </c>
      <c r="S448" s="474"/>
    </row>
    <row r="449" spans="1:19" x14ac:dyDescent="0.15">
      <c r="A449" s="749" t="s">
        <v>1004</v>
      </c>
      <c r="B449" s="751" t="s">
        <v>116</v>
      </c>
      <c r="C449" s="695" t="s">
        <v>116</v>
      </c>
      <c r="D449" s="64">
        <v>10</v>
      </c>
      <c r="E449" s="527"/>
      <c r="F449" s="180"/>
      <c r="G449" s="180"/>
      <c r="H449" s="180"/>
      <c r="I449" s="99">
        <f t="shared" si="31"/>
        <v>0</v>
      </c>
      <c r="J449" s="497">
        <f t="shared" si="31"/>
        <v>0</v>
      </c>
      <c r="K449" s="366"/>
      <c r="L449" s="46" t="s">
        <v>1254</v>
      </c>
      <c r="M449" s="232" t="s">
        <v>95</v>
      </c>
      <c r="N449" s="367" t="s">
        <v>105</v>
      </c>
      <c r="O449" s="233" t="s">
        <v>1006</v>
      </c>
      <c r="P449" s="47" t="s">
        <v>1007</v>
      </c>
      <c r="Q449" s="64">
        <v>15</v>
      </c>
      <c r="R449" s="16">
        <v>14</v>
      </c>
      <c r="S449" s="475"/>
    </row>
    <row r="450" spans="1:19" x14ac:dyDescent="0.15">
      <c r="A450" s="781"/>
      <c r="B450" s="782"/>
      <c r="C450" s="595" t="s">
        <v>1005</v>
      </c>
      <c r="D450" s="51">
        <v>16</v>
      </c>
      <c r="E450" s="218"/>
      <c r="F450" s="177"/>
      <c r="G450" s="177"/>
      <c r="H450" s="177"/>
      <c r="I450" s="122">
        <f t="shared" si="31"/>
        <v>0</v>
      </c>
      <c r="J450" s="290">
        <f t="shared" si="31"/>
        <v>0</v>
      </c>
      <c r="K450" s="321"/>
      <c r="L450" s="31" t="s">
        <v>1254</v>
      </c>
      <c r="M450" s="53" t="s">
        <v>95</v>
      </c>
      <c r="N450" s="127" t="s">
        <v>105</v>
      </c>
      <c r="O450" s="253" t="s">
        <v>1006</v>
      </c>
      <c r="P450" s="58" t="s">
        <v>1007</v>
      </c>
      <c r="Q450" s="51">
        <v>27</v>
      </c>
      <c r="R450" s="14">
        <v>17</v>
      </c>
      <c r="S450" s="476"/>
    </row>
    <row r="451" spans="1:19" x14ac:dyDescent="0.15">
      <c r="A451" s="749" t="s">
        <v>491</v>
      </c>
      <c r="B451" s="783" t="s">
        <v>570</v>
      </c>
      <c r="C451" s="713" t="s">
        <v>568</v>
      </c>
      <c r="D451" s="13">
        <v>33</v>
      </c>
      <c r="E451" s="215"/>
      <c r="F451" s="115"/>
      <c r="G451" s="115"/>
      <c r="H451" s="115"/>
      <c r="I451" s="69">
        <f t="shared" si="31"/>
        <v>0</v>
      </c>
      <c r="J451" s="288">
        <f t="shared" si="31"/>
        <v>0</v>
      </c>
      <c r="K451" s="18"/>
      <c r="L451" s="27" t="s">
        <v>1254</v>
      </c>
      <c r="M451" s="52" t="s">
        <v>95</v>
      </c>
      <c r="N451" s="116" t="s">
        <v>105</v>
      </c>
      <c r="O451" s="28" t="s">
        <v>940</v>
      </c>
      <c r="P451" s="28" t="s">
        <v>830</v>
      </c>
      <c r="Q451" s="13">
        <v>23</v>
      </c>
      <c r="R451" s="13">
        <v>21</v>
      </c>
      <c r="S451" s="28"/>
    </row>
    <row r="452" spans="1:19" x14ac:dyDescent="0.15">
      <c r="A452" s="750"/>
      <c r="B452" s="784"/>
      <c r="C452" s="716" t="s">
        <v>829</v>
      </c>
      <c r="D452" s="14">
        <v>38</v>
      </c>
      <c r="E452" s="218"/>
      <c r="F452" s="177"/>
      <c r="G452" s="177"/>
      <c r="H452" s="177"/>
      <c r="I452" s="122">
        <f t="shared" si="31"/>
        <v>0</v>
      </c>
      <c r="J452" s="290">
        <f t="shared" si="31"/>
        <v>0</v>
      </c>
      <c r="K452" s="25"/>
      <c r="L452" s="31" t="s">
        <v>1254</v>
      </c>
      <c r="M452" s="53" t="s">
        <v>95</v>
      </c>
      <c r="N452" s="127" t="s">
        <v>268</v>
      </c>
      <c r="O452" s="75" t="s">
        <v>940</v>
      </c>
      <c r="P452" s="51" t="s">
        <v>830</v>
      </c>
      <c r="Q452" s="14">
        <v>8</v>
      </c>
      <c r="R452" s="14">
        <v>6</v>
      </c>
      <c r="S452" s="483"/>
    </row>
    <row r="453" spans="1:19" x14ac:dyDescent="0.15">
      <c r="A453" s="749" t="s">
        <v>831</v>
      </c>
      <c r="B453" s="783" t="s">
        <v>210</v>
      </c>
      <c r="C453" s="713" t="s">
        <v>832</v>
      </c>
      <c r="D453" s="13">
        <v>24</v>
      </c>
      <c r="E453" s="215"/>
      <c r="F453" s="115"/>
      <c r="G453" s="115"/>
      <c r="H453" s="115"/>
      <c r="I453" s="69">
        <f t="shared" si="31"/>
        <v>0</v>
      </c>
      <c r="J453" s="288">
        <f t="shared" si="31"/>
        <v>0</v>
      </c>
      <c r="K453" s="18"/>
      <c r="L453" s="27" t="s">
        <v>1254</v>
      </c>
      <c r="M453" s="131">
        <v>3</v>
      </c>
      <c r="N453" s="116" t="s">
        <v>105</v>
      </c>
      <c r="O453" s="76" t="s">
        <v>833</v>
      </c>
      <c r="P453" s="28" t="s">
        <v>1342</v>
      </c>
      <c r="Q453" s="13">
        <v>39</v>
      </c>
      <c r="R453" s="13">
        <v>21</v>
      </c>
      <c r="S453" s="481"/>
    </row>
    <row r="454" spans="1:19" x14ac:dyDescent="0.15">
      <c r="A454" s="781"/>
      <c r="B454" s="785"/>
      <c r="C454" s="661" t="s">
        <v>576</v>
      </c>
      <c r="D454" s="44">
        <v>16</v>
      </c>
      <c r="E454" s="216"/>
      <c r="F454" s="134"/>
      <c r="G454" s="134"/>
      <c r="H454" s="134"/>
      <c r="I454" s="70">
        <f t="shared" si="31"/>
        <v>0</v>
      </c>
      <c r="J454" s="166">
        <f t="shared" si="31"/>
        <v>0</v>
      </c>
      <c r="K454" s="43"/>
      <c r="L454" s="30" t="s">
        <v>1254</v>
      </c>
      <c r="M454" s="135">
        <v>3</v>
      </c>
      <c r="N454" s="136" t="s">
        <v>105</v>
      </c>
      <c r="O454" s="78" t="s">
        <v>833</v>
      </c>
      <c r="P454" s="56" t="s">
        <v>1342</v>
      </c>
      <c r="Q454" s="44">
        <v>33</v>
      </c>
      <c r="R454" s="44">
        <v>22</v>
      </c>
      <c r="S454" s="484"/>
    </row>
    <row r="455" spans="1:19" x14ac:dyDescent="0.15">
      <c r="A455" s="750"/>
      <c r="B455" s="784"/>
      <c r="C455" s="716" t="s">
        <v>226</v>
      </c>
      <c r="D455" s="14">
        <v>13</v>
      </c>
      <c r="E455" s="218"/>
      <c r="F455" s="177"/>
      <c r="G455" s="177"/>
      <c r="H455" s="177"/>
      <c r="I455" s="122">
        <f t="shared" si="31"/>
        <v>0</v>
      </c>
      <c r="J455" s="290">
        <f t="shared" si="31"/>
        <v>0</v>
      </c>
      <c r="K455" s="25"/>
      <c r="L455" s="31" t="s">
        <v>1254</v>
      </c>
      <c r="M455" s="126">
        <v>3</v>
      </c>
      <c r="N455" s="127" t="s">
        <v>105</v>
      </c>
      <c r="O455" s="75" t="s">
        <v>833</v>
      </c>
      <c r="P455" s="51" t="s">
        <v>1342</v>
      </c>
      <c r="Q455" s="14">
        <v>20</v>
      </c>
      <c r="R455" s="14">
        <v>12</v>
      </c>
      <c r="S455" s="483"/>
    </row>
    <row r="456" spans="1:19" x14ac:dyDescent="0.15">
      <c r="A456" s="462" t="s">
        <v>835</v>
      </c>
      <c r="B456" s="464" t="s">
        <v>118</v>
      </c>
      <c r="C456" s="718" t="s">
        <v>119</v>
      </c>
      <c r="D456" s="3">
        <v>25</v>
      </c>
      <c r="E456" s="263"/>
      <c r="F456" s="149"/>
      <c r="G456" s="149"/>
      <c r="H456" s="149"/>
      <c r="I456" s="148">
        <f t="shared" si="31"/>
        <v>0</v>
      </c>
      <c r="J456" s="293">
        <f t="shared" si="31"/>
        <v>0</v>
      </c>
      <c r="K456" s="22"/>
      <c r="L456" s="5" t="s">
        <v>1254</v>
      </c>
      <c r="M456" s="384" t="s">
        <v>896</v>
      </c>
      <c r="N456" s="15" t="s">
        <v>105</v>
      </c>
      <c r="O456" s="61" t="s">
        <v>821</v>
      </c>
      <c r="P456" s="6" t="s">
        <v>941</v>
      </c>
      <c r="Q456" s="3">
        <v>25</v>
      </c>
      <c r="R456" s="3">
        <v>25</v>
      </c>
      <c r="S456" s="473"/>
    </row>
    <row r="457" spans="1:19" x14ac:dyDescent="0.15">
      <c r="A457" s="563" t="s">
        <v>836</v>
      </c>
      <c r="B457" s="575" t="s">
        <v>122</v>
      </c>
      <c r="C457" s="715" t="s">
        <v>119</v>
      </c>
      <c r="D457" s="41">
        <v>11</v>
      </c>
      <c r="E457" s="220"/>
      <c r="F457" s="154"/>
      <c r="G457" s="154"/>
      <c r="H457" s="154"/>
      <c r="I457" s="155">
        <f t="shared" si="31"/>
        <v>0</v>
      </c>
      <c r="J457" s="299">
        <f t="shared" si="31"/>
        <v>0</v>
      </c>
      <c r="K457" s="39"/>
      <c r="L457" s="167" t="s">
        <v>1343</v>
      </c>
      <c r="M457" s="167" t="s">
        <v>95</v>
      </c>
      <c r="N457" s="168" t="s">
        <v>268</v>
      </c>
      <c r="O457" s="72" t="s">
        <v>1344</v>
      </c>
      <c r="P457" s="73" t="s">
        <v>819</v>
      </c>
      <c r="Q457" s="41">
        <v>11</v>
      </c>
      <c r="R457" s="41">
        <v>11</v>
      </c>
      <c r="S457" s="485"/>
    </row>
    <row r="458" spans="1:19" x14ac:dyDescent="0.15">
      <c r="A458" s="788" t="s">
        <v>252</v>
      </c>
      <c r="B458" s="573" t="s">
        <v>253</v>
      </c>
      <c r="C458" s="524" t="s">
        <v>254</v>
      </c>
      <c r="D458" s="28">
        <v>10</v>
      </c>
      <c r="E458" s="215"/>
      <c r="F458" s="115"/>
      <c r="G458" s="115"/>
      <c r="H458" s="115"/>
      <c r="I458" s="69">
        <f t="shared" si="31"/>
        <v>0</v>
      </c>
      <c r="J458" s="288">
        <f t="shared" si="31"/>
        <v>0</v>
      </c>
      <c r="K458" s="316"/>
      <c r="L458" s="27" t="s">
        <v>1254</v>
      </c>
      <c r="M458" s="52" t="s">
        <v>95</v>
      </c>
      <c r="N458" s="116" t="s">
        <v>268</v>
      </c>
      <c r="O458" s="28" t="s">
        <v>1136</v>
      </c>
      <c r="P458" s="57" t="s">
        <v>838</v>
      </c>
      <c r="Q458" s="28">
        <v>37</v>
      </c>
      <c r="R458" s="13">
        <v>27</v>
      </c>
      <c r="S458" s="470"/>
    </row>
    <row r="459" spans="1:19" x14ac:dyDescent="0.15">
      <c r="A459" s="789"/>
      <c r="B459" s="467" t="s">
        <v>13</v>
      </c>
      <c r="C459" s="716" t="s">
        <v>327</v>
      </c>
      <c r="D459" s="14">
        <v>12</v>
      </c>
      <c r="E459" s="218"/>
      <c r="F459" s="177"/>
      <c r="G459" s="177"/>
      <c r="H459" s="177"/>
      <c r="I459" s="122">
        <f t="shared" si="31"/>
        <v>0</v>
      </c>
      <c r="J459" s="290">
        <f t="shared" si="31"/>
        <v>0</v>
      </c>
      <c r="K459" s="25"/>
      <c r="L459" s="31" t="s">
        <v>1254</v>
      </c>
      <c r="M459" s="53" t="s">
        <v>95</v>
      </c>
      <c r="N459" s="127" t="s">
        <v>268</v>
      </c>
      <c r="O459" s="59" t="s">
        <v>1136</v>
      </c>
      <c r="P459" s="58" t="s">
        <v>838</v>
      </c>
      <c r="Q459" s="14">
        <v>40</v>
      </c>
      <c r="R459" s="14">
        <v>27</v>
      </c>
      <c r="S459" s="51"/>
    </row>
    <row r="460" spans="1:19" x14ac:dyDescent="0.15">
      <c r="A460" s="572" t="s">
        <v>490</v>
      </c>
      <c r="B460" s="574" t="s">
        <v>572</v>
      </c>
      <c r="C460" s="716" t="s">
        <v>573</v>
      </c>
      <c r="D460" s="14">
        <v>10</v>
      </c>
      <c r="E460" s="218"/>
      <c r="F460" s="177"/>
      <c r="G460" s="177"/>
      <c r="H460" s="177"/>
      <c r="I460" s="122">
        <f t="shared" si="31"/>
        <v>0</v>
      </c>
      <c r="J460" s="290">
        <f t="shared" si="31"/>
        <v>0</v>
      </c>
      <c r="K460" s="25"/>
      <c r="L460" s="31" t="s">
        <v>1254</v>
      </c>
      <c r="M460" s="50">
        <v>3</v>
      </c>
      <c r="N460" s="31" t="s">
        <v>268</v>
      </c>
      <c r="O460" s="59" t="s">
        <v>1345</v>
      </c>
      <c r="P460" s="51" t="s">
        <v>585</v>
      </c>
      <c r="Q460" s="14">
        <v>76</v>
      </c>
      <c r="R460" s="14">
        <v>41</v>
      </c>
      <c r="S460" s="51" t="s">
        <v>862</v>
      </c>
    </row>
    <row r="461" spans="1:19" x14ac:dyDescent="0.15">
      <c r="A461" s="749" t="s">
        <v>839</v>
      </c>
      <c r="B461" s="751" t="s">
        <v>840</v>
      </c>
      <c r="C461" s="715" t="s">
        <v>329</v>
      </c>
      <c r="D461" s="41">
        <v>10</v>
      </c>
      <c r="E461" s="220"/>
      <c r="F461" s="154"/>
      <c r="G461" s="154"/>
      <c r="H461" s="154"/>
      <c r="I461" s="155">
        <f t="shared" si="31"/>
        <v>0</v>
      </c>
      <c r="J461" s="299">
        <f t="shared" si="31"/>
        <v>0</v>
      </c>
      <c r="K461" s="39"/>
      <c r="L461" s="40" t="s">
        <v>1254</v>
      </c>
      <c r="M461" s="79">
        <v>3</v>
      </c>
      <c r="N461" s="40" t="s">
        <v>268</v>
      </c>
      <c r="O461" s="73" t="s">
        <v>1137</v>
      </c>
      <c r="P461" s="73" t="s">
        <v>585</v>
      </c>
      <c r="Q461" s="73">
        <v>18</v>
      </c>
      <c r="R461" s="41">
        <v>18</v>
      </c>
      <c r="S461" s="73"/>
    </row>
    <row r="462" spans="1:19" ht="13.5" customHeight="1" x14ac:dyDescent="0.15">
      <c r="A462" s="781"/>
      <c r="B462" s="782"/>
      <c r="C462" s="661" t="s">
        <v>230</v>
      </c>
      <c r="D462" s="44">
        <v>20</v>
      </c>
      <c r="E462" s="216"/>
      <c r="F462" s="134"/>
      <c r="G462" s="134"/>
      <c r="H462" s="134"/>
      <c r="I462" s="70">
        <f t="shared" si="31"/>
        <v>0</v>
      </c>
      <c r="J462" s="166">
        <f t="shared" si="31"/>
        <v>0</v>
      </c>
      <c r="K462" s="43"/>
      <c r="L462" s="30" t="s">
        <v>1254</v>
      </c>
      <c r="M462" s="80">
        <v>3</v>
      </c>
      <c r="N462" s="30" t="s">
        <v>268</v>
      </c>
      <c r="O462" s="56" t="s">
        <v>1137</v>
      </c>
      <c r="P462" s="56" t="s">
        <v>585</v>
      </c>
      <c r="Q462" s="56">
        <v>33</v>
      </c>
      <c r="R462" s="44">
        <v>33</v>
      </c>
      <c r="S462" s="56"/>
    </row>
    <row r="463" spans="1:19" x14ac:dyDescent="0.15">
      <c r="A463" s="462" t="s">
        <v>509</v>
      </c>
      <c r="B463" s="463" t="s">
        <v>571</v>
      </c>
      <c r="C463" s="718" t="s">
        <v>121</v>
      </c>
      <c r="D463" s="3">
        <v>35</v>
      </c>
      <c r="E463" s="263"/>
      <c r="F463" s="149"/>
      <c r="G463" s="149"/>
      <c r="H463" s="149"/>
      <c r="I463" s="148">
        <f t="shared" si="31"/>
        <v>0</v>
      </c>
      <c r="J463" s="293">
        <f t="shared" si="31"/>
        <v>0</v>
      </c>
      <c r="K463" s="22"/>
      <c r="L463" s="5" t="s">
        <v>1254</v>
      </c>
      <c r="M463" s="81">
        <v>3</v>
      </c>
      <c r="N463" s="5" t="s">
        <v>268</v>
      </c>
      <c r="O463" s="6" t="s">
        <v>506</v>
      </c>
      <c r="P463" s="6" t="s">
        <v>585</v>
      </c>
      <c r="Q463" s="2" t="s">
        <v>973</v>
      </c>
      <c r="R463" s="2" t="s">
        <v>973</v>
      </c>
      <c r="S463" s="6"/>
    </row>
    <row r="464" spans="1:19" x14ac:dyDescent="0.15">
      <c r="A464" s="462" t="s">
        <v>123</v>
      </c>
      <c r="B464" s="463" t="s">
        <v>121</v>
      </c>
      <c r="C464" s="522" t="s">
        <v>121</v>
      </c>
      <c r="D464" s="6">
        <v>40</v>
      </c>
      <c r="E464" s="263"/>
      <c r="F464" s="149"/>
      <c r="G464" s="149"/>
      <c r="H464" s="149"/>
      <c r="I464" s="148">
        <f t="shared" si="31"/>
        <v>0</v>
      </c>
      <c r="J464" s="293">
        <f t="shared" si="31"/>
        <v>0</v>
      </c>
      <c r="K464" s="324"/>
      <c r="L464" s="5" t="s">
        <v>1254</v>
      </c>
      <c r="M464" s="2">
        <v>3.3</v>
      </c>
      <c r="N464" s="15" t="s">
        <v>268</v>
      </c>
      <c r="O464" s="265" t="s">
        <v>16</v>
      </c>
      <c r="P464" s="33" t="s">
        <v>945</v>
      </c>
      <c r="Q464" s="6">
        <v>50</v>
      </c>
      <c r="R464" s="3">
        <v>50</v>
      </c>
      <c r="S464" s="474"/>
    </row>
    <row r="465" spans="1:19" x14ac:dyDescent="0.15">
      <c r="A465" s="749" t="s">
        <v>262</v>
      </c>
      <c r="B465" s="751" t="s">
        <v>204</v>
      </c>
      <c r="C465" s="695" t="s">
        <v>1346</v>
      </c>
      <c r="D465" s="542" t="s">
        <v>95</v>
      </c>
      <c r="E465" s="527"/>
      <c r="F465" s="180"/>
      <c r="G465" s="180"/>
      <c r="H465" s="180"/>
      <c r="I465" s="99">
        <f t="shared" si="31"/>
        <v>0</v>
      </c>
      <c r="J465" s="497">
        <f t="shared" si="31"/>
        <v>0</v>
      </c>
      <c r="K465" s="366"/>
      <c r="L465" s="46" t="s">
        <v>95</v>
      </c>
      <c r="M465" s="232" t="s">
        <v>95</v>
      </c>
      <c r="N465" s="367" t="s">
        <v>268</v>
      </c>
      <c r="O465" s="233" t="s">
        <v>95</v>
      </c>
      <c r="P465" s="47" t="s">
        <v>95</v>
      </c>
      <c r="Q465" s="64">
        <v>5</v>
      </c>
      <c r="R465" s="16">
        <v>5</v>
      </c>
      <c r="S465" s="475"/>
    </row>
    <row r="466" spans="1:19" x14ac:dyDescent="0.15">
      <c r="A466" s="750"/>
      <c r="B466" s="752"/>
      <c r="C466" s="595" t="s">
        <v>568</v>
      </c>
      <c r="D466" s="624" t="s">
        <v>95</v>
      </c>
      <c r="E466" s="218"/>
      <c r="F466" s="177"/>
      <c r="G466" s="177"/>
      <c r="H466" s="177"/>
      <c r="I466" s="122">
        <f t="shared" si="31"/>
        <v>0</v>
      </c>
      <c r="J466" s="290">
        <f t="shared" si="31"/>
        <v>0</v>
      </c>
      <c r="K466" s="321"/>
      <c r="L466" s="31" t="s">
        <v>95</v>
      </c>
      <c r="M466" s="53" t="s">
        <v>95</v>
      </c>
      <c r="N466" s="127" t="s">
        <v>268</v>
      </c>
      <c r="O466" s="253" t="s">
        <v>95</v>
      </c>
      <c r="P466" s="58" t="s">
        <v>95</v>
      </c>
      <c r="Q466" s="51">
        <v>12</v>
      </c>
      <c r="R466" s="14">
        <v>12</v>
      </c>
      <c r="S466" s="476"/>
    </row>
    <row r="467" spans="1:19" x14ac:dyDescent="0.15">
      <c r="A467" s="749" t="s">
        <v>492</v>
      </c>
      <c r="B467" s="751" t="s">
        <v>841</v>
      </c>
      <c r="C467" s="713" t="s">
        <v>242</v>
      </c>
      <c r="D467" s="13">
        <v>50</v>
      </c>
      <c r="E467" s="215"/>
      <c r="F467" s="115"/>
      <c r="G467" s="115"/>
      <c r="H467" s="115"/>
      <c r="I467" s="69">
        <f t="shared" si="31"/>
        <v>0</v>
      </c>
      <c r="J467" s="288">
        <f t="shared" si="31"/>
        <v>0</v>
      </c>
      <c r="K467" s="18"/>
      <c r="L467" s="27" t="s">
        <v>1254</v>
      </c>
      <c r="M467" s="27">
        <v>3.6</v>
      </c>
      <c r="N467" s="27" t="s">
        <v>268</v>
      </c>
      <c r="O467" s="57" t="s">
        <v>504</v>
      </c>
      <c r="P467" s="57" t="s">
        <v>125</v>
      </c>
      <c r="Q467" s="13">
        <v>111</v>
      </c>
      <c r="R467" s="13">
        <v>81</v>
      </c>
      <c r="S467" s="28"/>
    </row>
    <row r="468" spans="1:19" x14ac:dyDescent="0.15">
      <c r="A468" s="750"/>
      <c r="B468" s="752"/>
      <c r="C468" s="717" t="s">
        <v>646</v>
      </c>
      <c r="D468" s="35">
        <v>21</v>
      </c>
      <c r="E468" s="234"/>
      <c r="F468" s="185"/>
      <c r="G468" s="185"/>
      <c r="H468" s="185"/>
      <c r="I468" s="68">
        <f t="shared" si="31"/>
        <v>0</v>
      </c>
      <c r="J468" s="237">
        <f t="shared" si="31"/>
        <v>0</v>
      </c>
      <c r="K468" s="34"/>
      <c r="L468" s="37" t="s">
        <v>1254</v>
      </c>
      <c r="M468" s="37">
        <v>3.6</v>
      </c>
      <c r="N468" s="37" t="s">
        <v>268</v>
      </c>
      <c r="O468" s="82" t="s">
        <v>504</v>
      </c>
      <c r="P468" s="83" t="s">
        <v>125</v>
      </c>
      <c r="Q468" s="35">
        <v>28</v>
      </c>
      <c r="R468" s="35">
        <v>25</v>
      </c>
      <c r="S468" s="482"/>
    </row>
    <row r="469" spans="1:19" x14ac:dyDescent="0.15">
      <c r="A469" s="462" t="s">
        <v>256</v>
      </c>
      <c r="B469" s="463" t="s">
        <v>13</v>
      </c>
      <c r="C469" s="522" t="s">
        <v>341</v>
      </c>
      <c r="D469" s="6">
        <v>10</v>
      </c>
      <c r="E469" s="263"/>
      <c r="F469" s="149"/>
      <c r="G469" s="149"/>
      <c r="H469" s="149"/>
      <c r="I469" s="148">
        <f t="shared" si="31"/>
        <v>0</v>
      </c>
      <c r="J469" s="293">
        <f t="shared" si="31"/>
        <v>0</v>
      </c>
      <c r="K469" s="324"/>
      <c r="L469" s="5" t="s">
        <v>902</v>
      </c>
      <c r="M469" s="384">
        <v>3.2</v>
      </c>
      <c r="N469" s="15" t="s">
        <v>268</v>
      </c>
      <c r="O469" s="265" t="s">
        <v>574</v>
      </c>
      <c r="P469" s="33" t="s">
        <v>125</v>
      </c>
      <c r="Q469" s="6">
        <v>2</v>
      </c>
      <c r="R469" s="3">
        <v>0</v>
      </c>
      <c r="S469" s="474"/>
    </row>
    <row r="470" spans="1:19" x14ac:dyDescent="0.15">
      <c r="A470" s="462" t="s">
        <v>255</v>
      </c>
      <c r="B470" s="463" t="s">
        <v>118</v>
      </c>
      <c r="C470" s="522" t="s">
        <v>118</v>
      </c>
      <c r="D470" s="6">
        <v>60</v>
      </c>
      <c r="E470" s="263"/>
      <c r="F470" s="149"/>
      <c r="G470" s="149"/>
      <c r="H470" s="149"/>
      <c r="I470" s="148">
        <f t="shared" si="31"/>
        <v>0</v>
      </c>
      <c r="J470" s="293">
        <f t="shared" si="31"/>
        <v>0</v>
      </c>
      <c r="K470" s="324"/>
      <c r="L470" s="5" t="s">
        <v>1254</v>
      </c>
      <c r="M470" s="2" t="s">
        <v>15</v>
      </c>
      <c r="N470" s="15" t="s">
        <v>268</v>
      </c>
      <c r="O470" s="265" t="s">
        <v>1347</v>
      </c>
      <c r="P470" s="33" t="s">
        <v>842</v>
      </c>
      <c r="Q470" s="6">
        <v>13</v>
      </c>
      <c r="R470" s="3">
        <v>13</v>
      </c>
      <c r="S470" s="474"/>
    </row>
    <row r="471" spans="1:19" x14ac:dyDescent="0.15">
      <c r="A471" s="462" t="s">
        <v>259</v>
      </c>
      <c r="B471" s="463" t="s">
        <v>260</v>
      </c>
      <c r="C471" s="522" t="s">
        <v>261</v>
      </c>
      <c r="D471" s="6">
        <v>20</v>
      </c>
      <c r="E471" s="263"/>
      <c r="F471" s="149"/>
      <c r="G471" s="149"/>
      <c r="H471" s="149"/>
      <c r="I471" s="148">
        <f t="shared" si="31"/>
        <v>0</v>
      </c>
      <c r="J471" s="293">
        <f t="shared" si="31"/>
        <v>0</v>
      </c>
      <c r="K471" s="324"/>
      <c r="L471" s="5" t="s">
        <v>1254</v>
      </c>
      <c r="M471" s="2" t="s">
        <v>15</v>
      </c>
      <c r="N471" s="15" t="s">
        <v>268</v>
      </c>
      <c r="O471" s="265" t="s">
        <v>1348</v>
      </c>
      <c r="P471" s="33" t="s">
        <v>585</v>
      </c>
      <c r="Q471" s="6">
        <v>18</v>
      </c>
      <c r="R471" s="3">
        <v>18</v>
      </c>
      <c r="S471" s="474"/>
    </row>
    <row r="472" spans="1:19" x14ac:dyDescent="0.15">
      <c r="A472" s="462" t="s">
        <v>257</v>
      </c>
      <c r="B472" s="463" t="s">
        <v>258</v>
      </c>
      <c r="C472" s="522" t="s">
        <v>118</v>
      </c>
      <c r="D472" s="6">
        <v>20</v>
      </c>
      <c r="E472" s="263"/>
      <c r="F472" s="149"/>
      <c r="G472" s="149"/>
      <c r="H472" s="149"/>
      <c r="I472" s="148">
        <f t="shared" si="31"/>
        <v>0</v>
      </c>
      <c r="J472" s="293">
        <f t="shared" si="31"/>
        <v>0</v>
      </c>
      <c r="K472" s="324"/>
      <c r="L472" s="2" t="s">
        <v>1253</v>
      </c>
      <c r="M472" s="2" t="s">
        <v>15</v>
      </c>
      <c r="N472" s="15" t="s">
        <v>268</v>
      </c>
      <c r="O472" s="265" t="s">
        <v>339</v>
      </c>
      <c r="P472" s="33" t="s">
        <v>843</v>
      </c>
      <c r="Q472" s="6">
        <v>10</v>
      </c>
      <c r="R472" s="3">
        <v>10</v>
      </c>
      <c r="S472" s="474"/>
    </row>
    <row r="473" spans="1:19" x14ac:dyDescent="0.15">
      <c r="A473" s="462" t="s">
        <v>982</v>
      </c>
      <c r="B473" s="463" t="s">
        <v>983</v>
      </c>
      <c r="C473" s="522" t="s">
        <v>1350</v>
      </c>
      <c r="D473" s="6">
        <v>24</v>
      </c>
      <c r="E473" s="263"/>
      <c r="F473" s="149"/>
      <c r="G473" s="149"/>
      <c r="H473" s="149"/>
      <c r="I473" s="148">
        <f t="shared" si="31"/>
        <v>0</v>
      </c>
      <c r="J473" s="293">
        <f t="shared" si="31"/>
        <v>0</v>
      </c>
      <c r="K473" s="324"/>
      <c r="L473" s="2" t="s">
        <v>1253</v>
      </c>
      <c r="M473" s="486" t="s">
        <v>15</v>
      </c>
      <c r="N473" s="15" t="s">
        <v>268</v>
      </c>
      <c r="O473" s="265" t="s">
        <v>1351</v>
      </c>
      <c r="P473" s="33" t="s">
        <v>1352</v>
      </c>
      <c r="Q473" s="6">
        <v>59</v>
      </c>
      <c r="R473" s="3">
        <v>53</v>
      </c>
      <c r="S473" s="474"/>
    </row>
    <row r="474" spans="1:19" x14ac:dyDescent="0.15">
      <c r="A474" s="462" t="s">
        <v>263</v>
      </c>
      <c r="B474" s="463" t="s">
        <v>210</v>
      </c>
      <c r="C474" s="522" t="s">
        <v>242</v>
      </c>
      <c r="D474" s="6">
        <v>35</v>
      </c>
      <c r="E474" s="263"/>
      <c r="F474" s="149"/>
      <c r="G474" s="149"/>
      <c r="H474" s="149"/>
      <c r="I474" s="148">
        <f t="shared" si="31"/>
        <v>0</v>
      </c>
      <c r="J474" s="293">
        <f t="shared" si="31"/>
        <v>0</v>
      </c>
      <c r="K474" s="5"/>
      <c r="L474" s="5" t="s">
        <v>1254</v>
      </c>
      <c r="M474" s="2">
        <v>3.5</v>
      </c>
      <c r="N474" s="15" t="s">
        <v>268</v>
      </c>
      <c r="O474" s="265" t="s">
        <v>484</v>
      </c>
      <c r="P474" s="33" t="s">
        <v>585</v>
      </c>
      <c r="Q474" s="2" t="s">
        <v>973</v>
      </c>
      <c r="R474" s="2" t="s">
        <v>973</v>
      </c>
      <c r="S474" s="474"/>
    </row>
    <row r="475" spans="1:19" x14ac:dyDescent="0.15">
      <c r="A475" s="749" t="s">
        <v>844</v>
      </c>
      <c r="B475" s="751" t="s">
        <v>820</v>
      </c>
      <c r="C475" s="522" t="s">
        <v>121</v>
      </c>
      <c r="D475" s="6">
        <v>28</v>
      </c>
      <c r="E475" s="263"/>
      <c r="F475" s="149"/>
      <c r="G475" s="149"/>
      <c r="H475" s="149"/>
      <c r="I475" s="148">
        <f t="shared" si="31"/>
        <v>0</v>
      </c>
      <c r="J475" s="293">
        <f t="shared" si="31"/>
        <v>0</v>
      </c>
      <c r="K475" s="5"/>
      <c r="L475" s="5" t="s">
        <v>1254</v>
      </c>
      <c r="M475" s="2">
        <v>3.2</v>
      </c>
      <c r="N475" s="15" t="s">
        <v>268</v>
      </c>
      <c r="O475" s="265" t="s">
        <v>340</v>
      </c>
      <c r="P475" s="33" t="s">
        <v>585</v>
      </c>
      <c r="Q475" s="6">
        <v>60</v>
      </c>
      <c r="R475" s="3">
        <v>60</v>
      </c>
      <c r="S475" s="474"/>
    </row>
    <row r="476" spans="1:19" x14ac:dyDescent="0.15">
      <c r="A476" s="750"/>
      <c r="B476" s="752"/>
      <c r="C476" s="522" t="s">
        <v>845</v>
      </c>
      <c r="D476" s="6">
        <v>20</v>
      </c>
      <c r="E476" s="263"/>
      <c r="F476" s="149"/>
      <c r="G476" s="149"/>
      <c r="H476" s="149"/>
      <c r="I476" s="148">
        <f t="shared" si="31"/>
        <v>0</v>
      </c>
      <c r="J476" s="293">
        <f t="shared" si="31"/>
        <v>0</v>
      </c>
      <c r="K476" s="5"/>
      <c r="L476" s="5" t="s">
        <v>1254</v>
      </c>
      <c r="M476" s="384">
        <v>3</v>
      </c>
      <c r="N476" s="15" t="s">
        <v>268</v>
      </c>
      <c r="O476" s="265" t="s">
        <v>340</v>
      </c>
      <c r="P476" s="33" t="s">
        <v>585</v>
      </c>
      <c r="Q476" s="6">
        <v>33</v>
      </c>
      <c r="R476" s="3">
        <v>33</v>
      </c>
      <c r="S476" s="474"/>
    </row>
    <row r="477" spans="1:19" x14ac:dyDescent="0.15">
      <c r="A477" s="462" t="s">
        <v>510</v>
      </c>
      <c r="B477" s="463" t="s">
        <v>575</v>
      </c>
      <c r="C477" s="522" t="s">
        <v>226</v>
      </c>
      <c r="D477" s="3">
        <v>10</v>
      </c>
      <c r="E477" s="263"/>
      <c r="F477" s="149"/>
      <c r="G477" s="149"/>
      <c r="H477" s="149"/>
      <c r="I477" s="148">
        <f t="shared" si="31"/>
        <v>0</v>
      </c>
      <c r="J477" s="293">
        <f t="shared" si="31"/>
        <v>0</v>
      </c>
      <c r="K477" s="22"/>
      <c r="L477" s="5" t="s">
        <v>1349</v>
      </c>
      <c r="M477" s="5" t="s">
        <v>15</v>
      </c>
      <c r="N477" s="5" t="s">
        <v>268</v>
      </c>
      <c r="O477" s="6" t="s">
        <v>94</v>
      </c>
      <c r="P477" s="6" t="s">
        <v>585</v>
      </c>
      <c r="Q477" s="3">
        <v>44</v>
      </c>
      <c r="R477" s="3">
        <v>44</v>
      </c>
      <c r="S477" s="6"/>
    </row>
    <row r="478" spans="1:19" x14ac:dyDescent="0.15">
      <c r="A478" s="749" t="s">
        <v>846</v>
      </c>
      <c r="B478" s="751" t="s">
        <v>118</v>
      </c>
      <c r="C478" s="695" t="s">
        <v>119</v>
      </c>
      <c r="D478" s="41">
        <v>37</v>
      </c>
      <c r="E478" s="527"/>
      <c r="F478" s="180"/>
      <c r="G478" s="180"/>
      <c r="H478" s="180"/>
      <c r="I478" s="99">
        <f t="shared" si="31"/>
        <v>0</v>
      </c>
      <c r="J478" s="629">
        <f t="shared" si="31"/>
        <v>0</v>
      </c>
      <c r="K478" s="23"/>
      <c r="L478" s="46" t="s">
        <v>1254</v>
      </c>
      <c r="M478" s="46">
        <v>3.5</v>
      </c>
      <c r="N478" s="46" t="s">
        <v>268</v>
      </c>
      <c r="O478" s="64" t="s">
        <v>94</v>
      </c>
      <c r="P478" s="64" t="s">
        <v>585</v>
      </c>
      <c r="Q478" s="762">
        <v>82</v>
      </c>
      <c r="R478" s="762">
        <v>56</v>
      </c>
      <c r="S478" s="845"/>
    </row>
    <row r="479" spans="1:19" ht="12" thickBot="1" x14ac:dyDescent="0.2">
      <c r="A479" s="750"/>
      <c r="B479" s="752"/>
      <c r="C479" s="595" t="s">
        <v>119</v>
      </c>
      <c r="D479" s="14">
        <v>2</v>
      </c>
      <c r="E479" s="218"/>
      <c r="F479" s="177"/>
      <c r="G479" s="177"/>
      <c r="H479" s="177"/>
      <c r="I479" s="122">
        <f t="shared" si="31"/>
        <v>0</v>
      </c>
      <c r="J479" s="630">
        <f t="shared" si="31"/>
        <v>0</v>
      </c>
      <c r="K479" s="25"/>
      <c r="L479" s="31" t="s">
        <v>902</v>
      </c>
      <c r="M479" s="31">
        <v>3.5</v>
      </c>
      <c r="N479" s="31" t="s">
        <v>268</v>
      </c>
      <c r="O479" s="51" t="s">
        <v>368</v>
      </c>
      <c r="P479" s="51" t="s">
        <v>585</v>
      </c>
      <c r="Q479" s="763"/>
      <c r="R479" s="763"/>
      <c r="S479" s="846"/>
    </row>
    <row r="480" spans="1:19" ht="12" thickBot="1" x14ac:dyDescent="0.2">
      <c r="A480" s="766" t="s">
        <v>853</v>
      </c>
      <c r="B480" s="767"/>
      <c r="C480" s="995"/>
      <c r="D480" s="341"/>
      <c r="E480" s="710">
        <f>SUM(E430:E479)</f>
        <v>0</v>
      </c>
      <c r="F480" s="341">
        <f>SUM(F430:F479)</f>
        <v>0</v>
      </c>
      <c r="G480" s="341">
        <f>SUM(G430:G479)</f>
        <v>0</v>
      </c>
      <c r="H480" s="341">
        <f>SUM(H430:H479)</f>
        <v>0</v>
      </c>
      <c r="I480" s="341">
        <f>E480+G480</f>
        <v>0</v>
      </c>
      <c r="J480" s="342">
        <f>F480+H480</f>
        <v>0</v>
      </c>
      <c r="K480" s="84"/>
      <c r="L480" s="7"/>
      <c r="M480" s="7"/>
      <c r="N480" s="7"/>
      <c r="P480" s="72"/>
    </row>
    <row r="481" spans="1:19" ht="12" thickBot="1" x14ac:dyDescent="0.2">
      <c r="A481" s="968" t="s">
        <v>855</v>
      </c>
      <c r="B481" s="969"/>
      <c r="C481" s="969"/>
      <c r="D481" s="351"/>
      <c r="E481" s="724">
        <f>E480+E425</f>
        <v>0</v>
      </c>
      <c r="F481" s="683">
        <f>F480+F425</f>
        <v>0</v>
      </c>
      <c r="G481" s="683">
        <f>G480+G425</f>
        <v>0</v>
      </c>
      <c r="H481" s="683">
        <f>H480+H425</f>
        <v>0</v>
      </c>
      <c r="I481" s="683">
        <f>E481+G481</f>
        <v>0</v>
      </c>
      <c r="J481" s="684">
        <f>F481+H481</f>
        <v>0</v>
      </c>
      <c r="K481" s="84"/>
      <c r="L481" s="84"/>
      <c r="M481" s="84"/>
      <c r="N481" s="390"/>
      <c r="O481" s="391"/>
      <c r="P481" s="84"/>
      <c r="Q481" s="315"/>
      <c r="R481" s="315"/>
      <c r="S481" s="315"/>
    </row>
    <row r="482" spans="1:19" x14ac:dyDescent="0.15">
      <c r="A482" s="211"/>
      <c r="B482" s="211"/>
      <c r="C482" s="211"/>
      <c r="D482" s="84"/>
      <c r="E482" s="84"/>
      <c r="F482" s="84"/>
      <c r="G482" s="84"/>
      <c r="H482" s="84"/>
      <c r="I482" s="84"/>
      <c r="J482" s="84"/>
      <c r="K482" s="84"/>
      <c r="L482" s="84"/>
      <c r="M482" s="84"/>
      <c r="N482" s="390"/>
      <c r="O482" s="391"/>
      <c r="P482" s="84"/>
      <c r="Q482" s="315"/>
      <c r="R482" s="315"/>
      <c r="S482" s="315"/>
    </row>
    <row r="483" spans="1:19" ht="14.25" customHeight="1" x14ac:dyDescent="0.15">
      <c r="A483" s="741" t="s">
        <v>578</v>
      </c>
      <c r="B483" s="82"/>
      <c r="C483" s="394"/>
      <c r="D483" s="395"/>
      <c r="E483" s="396"/>
      <c r="F483" s="396"/>
      <c r="G483" s="396"/>
      <c r="H483" s="396"/>
      <c r="I483" s="396"/>
      <c r="J483" s="396"/>
      <c r="K483" s="7"/>
      <c r="L483" s="461" t="s">
        <v>1354</v>
      </c>
      <c r="M483" s="350"/>
      <c r="N483" s="212"/>
      <c r="O483" s="172"/>
      <c r="Q483" s="315"/>
      <c r="R483" s="315"/>
      <c r="S483" s="315"/>
    </row>
    <row r="484" spans="1:19" ht="11.25" customHeight="1" x14ac:dyDescent="0.15">
      <c r="A484" s="771" t="s">
        <v>7</v>
      </c>
      <c r="B484" s="773" t="s">
        <v>8</v>
      </c>
      <c r="C484" s="891" t="s">
        <v>9</v>
      </c>
      <c r="D484" s="27" t="s">
        <v>10</v>
      </c>
      <c r="E484" s="976" t="s">
        <v>0</v>
      </c>
      <c r="F484" s="773"/>
      <c r="G484" s="773" t="s">
        <v>1</v>
      </c>
      <c r="H484" s="773"/>
      <c r="I484" s="773" t="s">
        <v>2</v>
      </c>
      <c r="J484" s="776"/>
      <c r="K484" s="777" t="s">
        <v>266</v>
      </c>
      <c r="L484" s="779" t="s">
        <v>99</v>
      </c>
      <c r="M484" s="780"/>
      <c r="N484" s="780" t="s">
        <v>100</v>
      </c>
      <c r="O484" s="780"/>
      <c r="P484" s="5" t="s">
        <v>101</v>
      </c>
      <c r="Q484" s="759" t="s">
        <v>1353</v>
      </c>
      <c r="R484" s="759"/>
      <c r="S484" s="569" t="s">
        <v>342</v>
      </c>
    </row>
    <row r="485" spans="1:19" ht="46.5" customHeight="1" x14ac:dyDescent="0.15">
      <c r="A485" s="772"/>
      <c r="B485" s="774"/>
      <c r="C485" s="975"/>
      <c r="D485" s="323" t="s">
        <v>343</v>
      </c>
      <c r="E485" s="700" t="s">
        <v>10</v>
      </c>
      <c r="F485" s="109" t="s">
        <v>4</v>
      </c>
      <c r="G485" s="109" t="s">
        <v>10</v>
      </c>
      <c r="H485" s="109" t="s">
        <v>4</v>
      </c>
      <c r="I485" s="109" t="s">
        <v>3</v>
      </c>
      <c r="J485" s="400" t="s">
        <v>4</v>
      </c>
      <c r="K485" s="778"/>
      <c r="L485" s="398" t="s">
        <v>102</v>
      </c>
      <c r="M485" s="5" t="s">
        <v>103</v>
      </c>
      <c r="N485" s="111" t="s">
        <v>1032</v>
      </c>
      <c r="O485" s="2" t="s">
        <v>104</v>
      </c>
      <c r="P485" s="3"/>
      <c r="Q485" s="657" t="s">
        <v>11</v>
      </c>
      <c r="R485" s="658" t="s">
        <v>12</v>
      </c>
      <c r="S485" s="246"/>
    </row>
    <row r="486" spans="1:19" ht="11.25" customHeight="1" x14ac:dyDescent="0.15">
      <c r="A486" s="86"/>
      <c r="B486" s="401"/>
      <c r="C486" s="725"/>
      <c r="D486" s="729"/>
      <c r="E486" s="263"/>
      <c r="F486" s="149"/>
      <c r="G486" s="149"/>
      <c r="H486" s="149"/>
      <c r="I486" s="148">
        <f t="shared" ref="I486:J510" si="32">E486+G486</f>
        <v>0</v>
      </c>
      <c r="J486" s="293">
        <f t="shared" si="32"/>
        <v>0</v>
      </c>
      <c r="K486" s="90"/>
      <c r="L486" s="90"/>
      <c r="M486" s="403"/>
      <c r="N486" s="404"/>
      <c r="O486" s="405"/>
      <c r="P486" s="406"/>
      <c r="Q486" s="6"/>
      <c r="R486" s="3"/>
      <c r="S486" s="364"/>
    </row>
    <row r="487" spans="1:19" x14ac:dyDescent="0.15">
      <c r="A487" s="86"/>
      <c r="B487" s="401"/>
      <c r="C487" s="725"/>
      <c r="D487" s="729"/>
      <c r="E487" s="263"/>
      <c r="F487" s="149"/>
      <c r="G487" s="149"/>
      <c r="H487" s="149"/>
      <c r="I487" s="148">
        <f t="shared" si="32"/>
        <v>0</v>
      </c>
      <c r="J487" s="293">
        <f t="shared" si="32"/>
        <v>0</v>
      </c>
      <c r="K487" s="90"/>
      <c r="L487" s="90"/>
      <c r="M487" s="403"/>
      <c r="N487" s="404"/>
      <c r="O487" s="405"/>
      <c r="P487" s="406"/>
      <c r="Q487" s="6"/>
      <c r="R487" s="3"/>
      <c r="S487" s="364"/>
    </row>
    <row r="488" spans="1:19" x14ac:dyDescent="0.15">
      <c r="A488" s="86"/>
      <c r="B488" s="401"/>
      <c r="C488" s="725"/>
      <c r="D488" s="729"/>
      <c r="E488" s="263"/>
      <c r="F488" s="149"/>
      <c r="G488" s="149"/>
      <c r="H488" s="149"/>
      <c r="I488" s="148">
        <f t="shared" si="32"/>
        <v>0</v>
      </c>
      <c r="J488" s="293">
        <f t="shared" si="32"/>
        <v>0</v>
      </c>
      <c r="K488" s="90"/>
      <c r="L488" s="90"/>
      <c r="M488" s="403"/>
      <c r="N488" s="404"/>
      <c r="O488" s="405"/>
      <c r="P488" s="406"/>
      <c r="Q488" s="6"/>
      <c r="R488" s="3"/>
      <c r="S488" s="364"/>
    </row>
    <row r="489" spans="1:19" x14ac:dyDescent="0.15">
      <c r="A489" s="86"/>
      <c r="B489" s="401"/>
      <c r="C489" s="725"/>
      <c r="D489" s="730"/>
      <c r="E489" s="263"/>
      <c r="F489" s="149"/>
      <c r="G489" s="149"/>
      <c r="H489" s="149"/>
      <c r="I489" s="148">
        <f t="shared" si="32"/>
        <v>0</v>
      </c>
      <c r="J489" s="293">
        <f t="shared" si="32"/>
        <v>0</v>
      </c>
      <c r="K489" s="90"/>
      <c r="L489" s="90"/>
      <c r="M489" s="403"/>
      <c r="N489" s="404"/>
      <c r="O489" s="405"/>
      <c r="P489" s="406"/>
      <c r="Q489" s="6"/>
      <c r="R489" s="3"/>
      <c r="S489" s="364"/>
    </row>
    <row r="490" spans="1:19" x14ac:dyDescent="0.15">
      <c r="A490" s="86"/>
      <c r="B490" s="87"/>
      <c r="C490" s="726"/>
      <c r="D490" s="22"/>
      <c r="E490" s="263"/>
      <c r="F490" s="149"/>
      <c r="G490" s="149"/>
      <c r="H490" s="149"/>
      <c r="I490" s="148">
        <f t="shared" si="32"/>
        <v>0</v>
      </c>
      <c r="J490" s="293">
        <f t="shared" si="32"/>
        <v>0</v>
      </c>
      <c r="K490" s="89"/>
      <c r="L490" s="90"/>
      <c r="M490" s="91"/>
      <c r="N490" s="89"/>
      <c r="O490" s="92"/>
      <c r="P490" s="89"/>
      <c r="Q490" s="3"/>
      <c r="R490" s="3"/>
      <c r="S490" s="3"/>
    </row>
    <row r="491" spans="1:19" x14ac:dyDescent="0.15">
      <c r="A491" s="86"/>
      <c r="B491" s="401"/>
      <c r="C491" s="725"/>
      <c r="D491" s="729"/>
      <c r="E491" s="263"/>
      <c r="F491" s="149"/>
      <c r="G491" s="149"/>
      <c r="H491" s="149"/>
      <c r="I491" s="148">
        <f t="shared" si="32"/>
        <v>0</v>
      </c>
      <c r="J491" s="293">
        <f t="shared" si="32"/>
        <v>0</v>
      </c>
      <c r="K491" s="90"/>
      <c r="L491" s="90"/>
      <c r="M491" s="403"/>
      <c r="N491" s="404"/>
      <c r="O491" s="405"/>
      <c r="P491" s="406"/>
      <c r="Q491" s="6"/>
      <c r="R491" s="3"/>
      <c r="S491" s="364"/>
    </row>
    <row r="492" spans="1:19" x14ac:dyDescent="0.15">
      <c r="A492" s="86"/>
      <c r="B492" s="87"/>
      <c r="C492" s="726"/>
      <c r="D492" s="22"/>
      <c r="E492" s="263"/>
      <c r="F492" s="149"/>
      <c r="G492" s="149"/>
      <c r="H492" s="149"/>
      <c r="I492" s="148">
        <f t="shared" si="32"/>
        <v>0</v>
      </c>
      <c r="J492" s="293">
        <f t="shared" si="32"/>
        <v>0</v>
      </c>
      <c r="K492" s="89"/>
      <c r="L492" s="90"/>
      <c r="M492" s="91"/>
      <c r="N492" s="89"/>
      <c r="O492" s="92"/>
      <c r="P492" s="89"/>
      <c r="Q492" s="3"/>
      <c r="R492" s="3"/>
      <c r="S492" s="3"/>
    </row>
    <row r="493" spans="1:19" x14ac:dyDescent="0.15">
      <c r="A493" s="86"/>
      <c r="B493" s="401"/>
      <c r="C493" s="725"/>
      <c r="D493" s="729"/>
      <c r="E493" s="263"/>
      <c r="F493" s="149"/>
      <c r="G493" s="149"/>
      <c r="H493" s="149"/>
      <c r="I493" s="148">
        <f t="shared" si="32"/>
        <v>0</v>
      </c>
      <c r="J493" s="293">
        <f t="shared" si="32"/>
        <v>0</v>
      </c>
      <c r="K493" s="90"/>
      <c r="L493" s="90"/>
      <c r="M493" s="403"/>
      <c r="N493" s="404"/>
      <c r="O493" s="405"/>
      <c r="P493" s="406"/>
      <c r="Q493" s="6"/>
      <c r="R493" s="3"/>
      <c r="S493" s="364"/>
    </row>
    <row r="494" spans="1:19" x14ac:dyDescent="0.15">
      <c r="A494" s="86"/>
      <c r="B494" s="401"/>
      <c r="C494" s="725"/>
      <c r="D494" s="729"/>
      <c r="E494" s="263"/>
      <c r="F494" s="149"/>
      <c r="G494" s="149"/>
      <c r="H494" s="149"/>
      <c r="I494" s="148">
        <f t="shared" si="32"/>
        <v>0</v>
      </c>
      <c r="J494" s="293">
        <f t="shared" si="32"/>
        <v>0</v>
      </c>
      <c r="K494" s="90"/>
      <c r="L494" s="90"/>
      <c r="M494" s="403"/>
      <c r="N494" s="404"/>
      <c r="O494" s="405"/>
      <c r="P494" s="406"/>
      <c r="Q494" s="6"/>
      <c r="R494" s="3"/>
      <c r="S494" s="364"/>
    </row>
    <row r="495" spans="1:19" x14ac:dyDescent="0.15">
      <c r="A495" s="86"/>
      <c r="B495" s="87"/>
      <c r="C495" s="726"/>
      <c r="D495" s="22"/>
      <c r="E495" s="263"/>
      <c r="F495" s="149"/>
      <c r="G495" s="149"/>
      <c r="H495" s="149"/>
      <c r="I495" s="148">
        <f t="shared" si="32"/>
        <v>0</v>
      </c>
      <c r="J495" s="293">
        <f t="shared" si="32"/>
        <v>0</v>
      </c>
      <c r="K495" s="89"/>
      <c r="L495" s="90"/>
      <c r="M495" s="91"/>
      <c r="N495" s="89"/>
      <c r="O495" s="92"/>
      <c r="P495" s="89"/>
      <c r="Q495" s="3"/>
      <c r="R495" s="3"/>
      <c r="S495" s="3"/>
    </row>
    <row r="496" spans="1:19" x14ac:dyDescent="0.15">
      <c r="A496" s="408"/>
      <c r="B496" s="401"/>
      <c r="C496" s="725"/>
      <c r="D496" s="729"/>
      <c r="E496" s="263"/>
      <c r="F496" s="149"/>
      <c r="G496" s="149"/>
      <c r="H496" s="149"/>
      <c r="I496" s="148">
        <f t="shared" si="32"/>
        <v>0</v>
      </c>
      <c r="J496" s="293">
        <f t="shared" si="32"/>
        <v>0</v>
      </c>
      <c r="K496" s="90"/>
      <c r="L496" s="90"/>
      <c r="M496" s="403"/>
      <c r="N496" s="404"/>
      <c r="O496" s="405"/>
      <c r="P496" s="406"/>
      <c r="Q496" s="6"/>
      <c r="R496" s="3"/>
      <c r="S496" s="364"/>
    </row>
    <row r="497" spans="1:19" ht="13.5" x14ac:dyDescent="0.15">
      <c r="A497" s="409"/>
      <c r="B497" s="87"/>
      <c r="C497" s="726"/>
      <c r="D497" s="22"/>
      <c r="E497" s="263"/>
      <c r="F497" s="149"/>
      <c r="G497" s="149"/>
      <c r="H497" s="149"/>
      <c r="I497" s="148">
        <f t="shared" si="32"/>
        <v>0</v>
      </c>
      <c r="J497" s="293">
        <f t="shared" si="32"/>
        <v>0</v>
      </c>
      <c r="K497" s="89"/>
      <c r="L497" s="90"/>
      <c r="M497" s="91"/>
      <c r="N497" s="89"/>
      <c r="O497" s="92"/>
      <c r="P497" s="89"/>
      <c r="Q497" s="3"/>
      <c r="R497" s="3"/>
      <c r="S497" s="3"/>
    </row>
    <row r="498" spans="1:19" x14ac:dyDescent="0.15">
      <c r="A498" s="86"/>
      <c r="B498" s="401"/>
      <c r="C498" s="725"/>
      <c r="D498" s="729"/>
      <c r="E498" s="263"/>
      <c r="F498" s="149"/>
      <c r="G498" s="149"/>
      <c r="H498" s="149"/>
      <c r="I498" s="148">
        <f t="shared" si="32"/>
        <v>0</v>
      </c>
      <c r="J498" s="293">
        <f t="shared" si="32"/>
        <v>0</v>
      </c>
      <c r="K498" s="90"/>
      <c r="L498" s="90"/>
      <c r="M498" s="403"/>
      <c r="N498" s="404"/>
      <c r="O498" s="405"/>
      <c r="P498" s="406"/>
      <c r="Q498" s="6"/>
      <c r="R498" s="3"/>
      <c r="S498" s="364"/>
    </row>
    <row r="499" spans="1:19" ht="13.5" x14ac:dyDescent="0.15">
      <c r="A499" s="410"/>
      <c r="B499" s="411"/>
      <c r="C499" s="727"/>
      <c r="D499" s="25"/>
      <c r="E499" s="218"/>
      <c r="F499" s="177"/>
      <c r="G499" s="177"/>
      <c r="H499" s="177"/>
      <c r="I499" s="122">
        <f t="shared" si="32"/>
        <v>0</v>
      </c>
      <c r="J499" s="290">
        <f t="shared" si="32"/>
        <v>0</v>
      </c>
      <c r="K499" s="93"/>
      <c r="L499" s="94"/>
      <c r="M499" s="95"/>
      <c r="N499" s="93"/>
      <c r="O499" s="96"/>
      <c r="P499" s="93"/>
      <c r="Q499" s="14"/>
      <c r="R499" s="14"/>
      <c r="S499" s="14"/>
    </row>
    <row r="500" spans="1:19" x14ac:dyDescent="0.15">
      <c r="A500" s="86"/>
      <c r="B500" s="401"/>
      <c r="C500" s="726"/>
      <c r="D500" s="22"/>
      <c r="E500" s="263"/>
      <c r="F500" s="149"/>
      <c r="G500" s="149"/>
      <c r="H500" s="149"/>
      <c r="I500" s="148">
        <f t="shared" si="32"/>
        <v>0</v>
      </c>
      <c r="J500" s="293">
        <f t="shared" si="32"/>
        <v>0</v>
      </c>
      <c r="K500" s="89"/>
      <c r="L500" s="90"/>
      <c r="M500" s="97"/>
      <c r="N500" s="89"/>
      <c r="O500" s="92"/>
      <c r="P500" s="89"/>
      <c r="Q500" s="3"/>
      <c r="R500" s="3"/>
      <c r="S500" s="3"/>
    </row>
    <row r="501" spans="1:19" x14ac:dyDescent="0.15">
      <c r="A501" s="86"/>
      <c r="B501" s="401"/>
      <c r="C501" s="725"/>
      <c r="D501" s="729"/>
      <c r="E501" s="263"/>
      <c r="F501" s="149"/>
      <c r="G501" s="149"/>
      <c r="H501" s="149"/>
      <c r="I501" s="148">
        <f t="shared" si="32"/>
        <v>0</v>
      </c>
      <c r="J501" s="293">
        <f t="shared" si="32"/>
        <v>0</v>
      </c>
      <c r="K501" s="90"/>
      <c r="L501" s="90"/>
      <c r="M501" s="403"/>
      <c r="N501" s="404"/>
      <c r="O501" s="405"/>
      <c r="P501" s="406"/>
      <c r="Q501" s="6"/>
      <c r="R501" s="3"/>
      <c r="S501" s="364"/>
    </row>
    <row r="502" spans="1:19" x14ac:dyDescent="0.15">
      <c r="A502" s="86"/>
      <c r="B502" s="401"/>
      <c r="C502" s="725"/>
      <c r="D502" s="729"/>
      <c r="E502" s="263"/>
      <c r="F502" s="149"/>
      <c r="G502" s="149"/>
      <c r="H502" s="149"/>
      <c r="I502" s="148">
        <f t="shared" si="32"/>
        <v>0</v>
      </c>
      <c r="J502" s="293">
        <f t="shared" si="32"/>
        <v>0</v>
      </c>
      <c r="K502" s="90"/>
      <c r="L502" s="90"/>
      <c r="M502" s="403"/>
      <c r="N502" s="404"/>
      <c r="O502" s="405"/>
      <c r="P502" s="406"/>
      <c r="Q502" s="6"/>
      <c r="R502" s="3"/>
      <c r="S502" s="364"/>
    </row>
    <row r="503" spans="1:19" x14ac:dyDescent="0.15">
      <c r="A503" s="86"/>
      <c r="B503" s="401"/>
      <c r="C503" s="726"/>
      <c r="D503" s="22"/>
      <c r="E503" s="263"/>
      <c r="F503" s="149"/>
      <c r="G503" s="149"/>
      <c r="H503" s="149"/>
      <c r="I503" s="148">
        <f t="shared" si="32"/>
        <v>0</v>
      </c>
      <c r="J503" s="293">
        <f t="shared" si="32"/>
        <v>0</v>
      </c>
      <c r="K503" s="89"/>
      <c r="L503" s="90"/>
      <c r="M503" s="98"/>
      <c r="N503" s="89"/>
      <c r="O503" s="92"/>
      <c r="P503" s="89"/>
      <c r="Q503" s="3"/>
      <c r="R503" s="3"/>
      <c r="S503" s="3"/>
    </row>
    <row r="504" spans="1:19" x14ac:dyDescent="0.15">
      <c r="A504" s="86"/>
      <c r="B504" s="401"/>
      <c r="C504" s="725"/>
      <c r="D504" s="729"/>
      <c r="E504" s="263"/>
      <c r="F504" s="149"/>
      <c r="G504" s="149"/>
      <c r="H504" s="149"/>
      <c r="I504" s="148">
        <f t="shared" si="32"/>
        <v>0</v>
      </c>
      <c r="J504" s="293">
        <f t="shared" si="32"/>
        <v>0</v>
      </c>
      <c r="K504" s="90"/>
      <c r="L504" s="90"/>
      <c r="M504" s="412"/>
      <c r="N504" s="404"/>
      <c r="O504" s="405"/>
      <c r="P504" s="406"/>
      <c r="Q504" s="6"/>
      <c r="R504" s="3"/>
      <c r="S504" s="364"/>
    </row>
    <row r="505" spans="1:19" x14ac:dyDescent="0.15">
      <c r="A505" s="86"/>
      <c r="B505" s="401"/>
      <c r="C505" s="725"/>
      <c r="D505" s="729"/>
      <c r="E505" s="263"/>
      <c r="F505" s="149"/>
      <c r="G505" s="149"/>
      <c r="H505" s="149"/>
      <c r="I505" s="148">
        <f t="shared" si="32"/>
        <v>0</v>
      </c>
      <c r="J505" s="293">
        <f t="shared" si="32"/>
        <v>0</v>
      </c>
      <c r="K505" s="90"/>
      <c r="L505" s="90"/>
      <c r="M505" s="403"/>
      <c r="N505" s="404"/>
      <c r="O505" s="405"/>
      <c r="P505" s="406"/>
      <c r="Q505" s="6"/>
      <c r="R505" s="3"/>
      <c r="S505" s="364"/>
    </row>
    <row r="506" spans="1:19" x14ac:dyDescent="0.15">
      <c r="A506" s="86"/>
      <c r="B506" s="401"/>
      <c r="C506" s="725"/>
      <c r="D506" s="729"/>
      <c r="E506" s="263"/>
      <c r="F506" s="149"/>
      <c r="G506" s="149"/>
      <c r="H506" s="149"/>
      <c r="I506" s="148">
        <f t="shared" si="32"/>
        <v>0</v>
      </c>
      <c r="J506" s="293">
        <f t="shared" si="32"/>
        <v>0</v>
      </c>
      <c r="K506" s="90"/>
      <c r="L506" s="90"/>
      <c r="M506" s="403"/>
      <c r="N506" s="404"/>
      <c r="O506" s="405"/>
      <c r="P506" s="406"/>
      <c r="Q506" s="6"/>
      <c r="R506" s="3"/>
      <c r="S506" s="364"/>
    </row>
    <row r="507" spans="1:19" x14ac:dyDescent="0.15">
      <c r="A507" s="86"/>
      <c r="B507" s="401"/>
      <c r="C507" s="725"/>
      <c r="D507" s="729"/>
      <c r="E507" s="263"/>
      <c r="F507" s="149"/>
      <c r="G507" s="149"/>
      <c r="H507" s="149"/>
      <c r="I507" s="148">
        <f t="shared" si="32"/>
        <v>0</v>
      </c>
      <c r="J507" s="293">
        <f t="shared" si="32"/>
        <v>0</v>
      </c>
      <c r="K507" s="90"/>
      <c r="L507" s="90"/>
      <c r="M507" s="403"/>
      <c r="N507" s="404"/>
      <c r="O507" s="405"/>
      <c r="P507" s="406"/>
      <c r="Q507" s="6"/>
      <c r="R507" s="3"/>
      <c r="S507" s="364"/>
    </row>
    <row r="508" spans="1:19" x14ac:dyDescent="0.15">
      <c r="A508" s="86"/>
      <c r="B508" s="401"/>
      <c r="C508" s="725"/>
      <c r="D508" s="729"/>
      <c r="E508" s="263"/>
      <c r="F508" s="149"/>
      <c r="G508" s="149"/>
      <c r="H508" s="149"/>
      <c r="I508" s="148">
        <f t="shared" si="32"/>
        <v>0</v>
      </c>
      <c r="J508" s="293">
        <f t="shared" si="32"/>
        <v>0</v>
      </c>
      <c r="K508" s="90"/>
      <c r="L508" s="90"/>
      <c r="M508" s="403"/>
      <c r="N508" s="404"/>
      <c r="O508" s="405"/>
      <c r="P508" s="406"/>
      <c r="Q508" s="6"/>
      <c r="R508" s="3"/>
      <c r="S508" s="364"/>
    </row>
    <row r="509" spans="1:19" x14ac:dyDescent="0.15">
      <c r="A509" s="86"/>
      <c r="B509" s="401"/>
      <c r="C509" s="725"/>
      <c r="D509" s="22"/>
      <c r="E509" s="263"/>
      <c r="F509" s="149"/>
      <c r="G509" s="149"/>
      <c r="H509" s="149"/>
      <c r="I509" s="148">
        <f t="shared" si="32"/>
        <v>0</v>
      </c>
      <c r="J509" s="293">
        <f t="shared" si="32"/>
        <v>0</v>
      </c>
      <c r="K509" s="89"/>
      <c r="L509" s="90"/>
      <c r="M509" s="91"/>
      <c r="N509" s="89"/>
      <c r="O509" s="92"/>
      <c r="P509" s="89"/>
      <c r="Q509" s="3"/>
      <c r="R509" s="3"/>
      <c r="S509" s="3"/>
    </row>
    <row r="510" spans="1:19" ht="12" thickBot="1" x14ac:dyDescent="0.2">
      <c r="A510" s="685"/>
      <c r="B510" s="686"/>
      <c r="C510" s="728"/>
      <c r="D510" s="39"/>
      <c r="E510" s="527"/>
      <c r="F510" s="180"/>
      <c r="G510" s="180"/>
      <c r="H510" s="180"/>
      <c r="I510" s="99">
        <f t="shared" si="32"/>
        <v>0</v>
      </c>
      <c r="J510" s="497">
        <f t="shared" si="32"/>
        <v>0</v>
      </c>
      <c r="K510" s="89"/>
      <c r="L510" s="90"/>
      <c r="M510" s="98"/>
      <c r="N510" s="89"/>
      <c r="O510" s="92"/>
      <c r="P510" s="89"/>
      <c r="Q510" s="3"/>
      <c r="R510" s="3"/>
      <c r="S510" s="3"/>
    </row>
    <row r="511" spans="1:19" ht="12" thickBot="1" x14ac:dyDescent="0.2">
      <c r="A511" s="990" t="s">
        <v>31</v>
      </c>
      <c r="B511" s="991"/>
      <c r="C511" s="991"/>
      <c r="D511" s="731"/>
      <c r="E511" s="724">
        <f>SUM(E486:E510)</f>
        <v>0</v>
      </c>
      <c r="F511" s="683">
        <f>SUM(F486:F510)</f>
        <v>0</v>
      </c>
      <c r="G511" s="683">
        <f>SUM(G486:G510)</f>
        <v>0</v>
      </c>
      <c r="H511" s="683">
        <f>SUM(H486:H510)</f>
        <v>0</v>
      </c>
      <c r="I511" s="683">
        <f>E511+G511</f>
        <v>0</v>
      </c>
      <c r="J511" s="684">
        <f>F511+H511</f>
        <v>0</v>
      </c>
      <c r="K511" s="315"/>
      <c r="L511" s="315"/>
      <c r="M511" s="315"/>
      <c r="N511" s="387"/>
      <c r="O511" s="314"/>
      <c r="P511" s="315"/>
      <c r="Q511" s="315"/>
      <c r="R511" s="315"/>
      <c r="S511" s="315"/>
    </row>
    <row r="512" spans="1:19" x14ac:dyDescent="0.15">
      <c r="A512" s="311"/>
      <c r="B512" s="311"/>
      <c r="C512" s="311"/>
      <c r="D512" s="315"/>
      <c r="E512" s="84"/>
      <c r="F512" s="84"/>
      <c r="G512" s="84"/>
      <c r="H512" s="84"/>
      <c r="I512" s="84"/>
      <c r="J512" s="84"/>
      <c r="K512" s="315"/>
      <c r="L512" s="315"/>
      <c r="M512" s="315"/>
      <c r="N512" s="387"/>
      <c r="O512" s="314"/>
      <c r="P512" s="315"/>
      <c r="Q512" s="315"/>
      <c r="R512" s="315"/>
      <c r="S512" s="315"/>
    </row>
    <row r="513" spans="1:19" s="743" customFormat="1" ht="14.25" customHeight="1" x14ac:dyDescent="0.15">
      <c r="A513" s="740" t="s">
        <v>579</v>
      </c>
      <c r="B513" s="742"/>
      <c r="C513" s="742"/>
      <c r="D513" s="742"/>
      <c r="K513" s="744"/>
      <c r="L513" s="745" t="s">
        <v>1354</v>
      </c>
      <c r="M513" s="742"/>
      <c r="N513" s="746"/>
      <c r="O513" s="742"/>
      <c r="P513" s="747"/>
    </row>
    <row r="514" spans="1:19" x14ac:dyDescent="0.15">
      <c r="A514" s="761" t="s">
        <v>7</v>
      </c>
      <c r="B514" s="754" t="s">
        <v>8</v>
      </c>
      <c r="C514" s="996" t="s">
        <v>9</v>
      </c>
      <c r="D514" s="569" t="s">
        <v>10</v>
      </c>
      <c r="E514" s="997" t="s">
        <v>0</v>
      </c>
      <c r="F514" s="754"/>
      <c r="G514" s="754" t="s">
        <v>1</v>
      </c>
      <c r="H514" s="754"/>
      <c r="I514" s="754" t="s">
        <v>2</v>
      </c>
      <c r="J514" s="753"/>
      <c r="K514" s="760" t="s">
        <v>266</v>
      </c>
      <c r="L514" s="758" t="s">
        <v>99</v>
      </c>
      <c r="M514" s="758"/>
      <c r="N514" s="758" t="s">
        <v>100</v>
      </c>
      <c r="O514" s="758"/>
      <c r="P514" s="569" t="s">
        <v>101</v>
      </c>
      <c r="Q514" s="759" t="s">
        <v>1353</v>
      </c>
      <c r="R514" s="759"/>
      <c r="S514" s="569" t="s">
        <v>342</v>
      </c>
    </row>
    <row r="515" spans="1:19" ht="46.5" x14ac:dyDescent="0.15">
      <c r="A515" s="761"/>
      <c r="B515" s="754"/>
      <c r="C515" s="996"/>
      <c r="D515" s="688" t="s">
        <v>343</v>
      </c>
      <c r="E515" s="687" t="s">
        <v>10</v>
      </c>
      <c r="F515" s="568" t="s">
        <v>4</v>
      </c>
      <c r="G515" s="568" t="s">
        <v>10</v>
      </c>
      <c r="H515" s="568" t="s">
        <v>4</v>
      </c>
      <c r="I515" s="568" t="s">
        <v>3</v>
      </c>
      <c r="J515" s="570" t="s">
        <v>4</v>
      </c>
      <c r="K515" s="760"/>
      <c r="L515" s="569" t="s">
        <v>102</v>
      </c>
      <c r="M515" s="569" t="s">
        <v>103</v>
      </c>
      <c r="N515" s="111" t="s">
        <v>1032</v>
      </c>
      <c r="O515" s="245" t="s">
        <v>104</v>
      </c>
      <c r="P515" s="246"/>
      <c r="Q515" s="247" t="s">
        <v>11</v>
      </c>
      <c r="R515" s="248" t="s">
        <v>12</v>
      </c>
      <c r="S515" s="246"/>
    </row>
    <row r="516" spans="1:19" x14ac:dyDescent="0.15">
      <c r="A516" s="414"/>
      <c r="B516" s="415"/>
      <c r="C516" s="732"/>
      <c r="D516" s="2"/>
      <c r="E516" s="263"/>
      <c r="F516" s="149"/>
      <c r="G516" s="149"/>
      <c r="H516" s="149"/>
      <c r="I516" s="148">
        <f t="shared" ref="I516:J546" si="33">E516+G516</f>
        <v>0</v>
      </c>
      <c r="J516" s="293">
        <f t="shared" si="33"/>
        <v>0</v>
      </c>
      <c r="K516" s="4"/>
      <c r="L516" s="5"/>
      <c r="M516" s="2"/>
      <c r="N516" s="15"/>
      <c r="O516" s="417"/>
      <c r="P516" s="417" t="s">
        <v>494</v>
      </c>
      <c r="Q516" s="6"/>
      <c r="R516" s="3"/>
      <c r="S516" s="3"/>
    </row>
    <row r="517" spans="1:19" x14ac:dyDescent="0.15">
      <c r="A517" s="414"/>
      <c r="B517" s="415"/>
      <c r="C517" s="732"/>
      <c r="D517" s="2"/>
      <c r="E517" s="263"/>
      <c r="F517" s="149"/>
      <c r="G517" s="149"/>
      <c r="H517" s="149"/>
      <c r="I517" s="148">
        <f t="shared" si="33"/>
        <v>0</v>
      </c>
      <c r="J517" s="293">
        <f t="shared" si="33"/>
        <v>0</v>
      </c>
      <c r="K517" s="4"/>
      <c r="L517" s="5"/>
      <c r="M517" s="2"/>
      <c r="N517" s="15"/>
      <c r="O517" s="417"/>
      <c r="P517" s="417" t="s">
        <v>494</v>
      </c>
      <c r="Q517" s="6"/>
      <c r="R517" s="3"/>
      <c r="S517" s="3"/>
    </row>
    <row r="518" spans="1:19" x14ac:dyDescent="0.15">
      <c r="A518" s="414"/>
      <c r="B518" s="415"/>
      <c r="C518" s="732"/>
      <c r="D518" s="2"/>
      <c r="E518" s="263"/>
      <c r="F518" s="149"/>
      <c r="G518" s="149"/>
      <c r="H518" s="149"/>
      <c r="I518" s="148">
        <f t="shared" si="33"/>
        <v>0</v>
      </c>
      <c r="J518" s="293">
        <f t="shared" si="33"/>
        <v>0</v>
      </c>
      <c r="K518" s="4"/>
      <c r="L518" s="5"/>
      <c r="M518" s="2"/>
      <c r="N518" s="15"/>
      <c r="O518" s="417"/>
      <c r="P518" s="417" t="s">
        <v>494</v>
      </c>
      <c r="Q518" s="6"/>
      <c r="R518" s="3"/>
      <c r="S518" s="3"/>
    </row>
    <row r="519" spans="1:19" x14ac:dyDescent="0.15">
      <c r="A519" s="414"/>
      <c r="B519" s="415"/>
      <c r="C519" s="732"/>
      <c r="D519" s="5"/>
      <c r="E519" s="263"/>
      <c r="F519" s="149"/>
      <c r="G519" s="149"/>
      <c r="H519" s="149"/>
      <c r="I519" s="148">
        <f t="shared" si="33"/>
        <v>0</v>
      </c>
      <c r="J519" s="293">
        <f t="shared" si="33"/>
        <v>0</v>
      </c>
      <c r="K519" s="3"/>
      <c r="L519" s="3"/>
      <c r="M519" s="3"/>
      <c r="N519" s="3"/>
      <c r="O519" s="417"/>
      <c r="P519" s="417" t="s">
        <v>494</v>
      </c>
      <c r="Q519" s="3"/>
      <c r="R519" s="3"/>
      <c r="S519" s="3"/>
    </row>
    <row r="520" spans="1:19" x14ac:dyDescent="0.15">
      <c r="A520" s="414"/>
      <c r="B520" s="415"/>
      <c r="C520" s="732"/>
      <c r="D520" s="2"/>
      <c r="E520" s="263"/>
      <c r="F520" s="149"/>
      <c r="G520" s="149"/>
      <c r="H520" s="149"/>
      <c r="I520" s="148">
        <f t="shared" si="33"/>
        <v>0</v>
      </c>
      <c r="J520" s="293">
        <f t="shared" si="33"/>
        <v>0</v>
      </c>
      <c r="K520" s="4"/>
      <c r="L520" s="5"/>
      <c r="M520" s="2"/>
      <c r="N520" s="15"/>
      <c r="O520" s="417"/>
      <c r="P520" s="417" t="s">
        <v>494</v>
      </c>
      <c r="Q520" s="6"/>
      <c r="R520" s="3"/>
      <c r="S520" s="3"/>
    </row>
    <row r="521" spans="1:19" x14ac:dyDescent="0.15">
      <c r="A521" s="414"/>
      <c r="B521" s="415"/>
      <c r="C521" s="732"/>
      <c r="D521" s="5"/>
      <c r="E521" s="263"/>
      <c r="F521" s="149"/>
      <c r="G521" s="149"/>
      <c r="H521" s="149"/>
      <c r="I521" s="148">
        <f t="shared" si="33"/>
        <v>0</v>
      </c>
      <c r="J521" s="293">
        <f t="shared" si="33"/>
        <v>0</v>
      </c>
      <c r="K521" s="3"/>
      <c r="L521" s="3"/>
      <c r="M521" s="3"/>
      <c r="N521" s="3"/>
      <c r="O521" s="417"/>
      <c r="P521" s="417" t="s">
        <v>494</v>
      </c>
      <c r="Q521" s="3"/>
      <c r="R521" s="3"/>
      <c r="S521" s="3"/>
    </row>
    <row r="522" spans="1:19" x14ac:dyDescent="0.15">
      <c r="A522" s="414"/>
      <c r="B522" s="415"/>
      <c r="C522" s="732"/>
      <c r="D522" s="5"/>
      <c r="E522" s="263"/>
      <c r="F522" s="149"/>
      <c r="G522" s="149"/>
      <c r="H522" s="149"/>
      <c r="I522" s="148">
        <f t="shared" si="33"/>
        <v>0</v>
      </c>
      <c r="J522" s="293">
        <f t="shared" si="33"/>
        <v>0</v>
      </c>
      <c r="K522" s="3"/>
      <c r="L522" s="3"/>
      <c r="M522" s="3"/>
      <c r="N522" s="3"/>
      <c r="O522" s="417"/>
      <c r="P522" s="417" t="s">
        <v>494</v>
      </c>
      <c r="Q522" s="3"/>
      <c r="R522" s="3"/>
      <c r="S522" s="3"/>
    </row>
    <row r="523" spans="1:19" ht="11.25" customHeight="1" x14ac:dyDescent="0.15">
      <c r="A523" s="414"/>
      <c r="B523" s="415"/>
      <c r="C523" s="732"/>
      <c r="D523" s="5"/>
      <c r="E523" s="263"/>
      <c r="F523" s="149"/>
      <c r="G523" s="149"/>
      <c r="H523" s="149"/>
      <c r="I523" s="148">
        <f t="shared" si="33"/>
        <v>0</v>
      </c>
      <c r="J523" s="293">
        <f t="shared" si="33"/>
        <v>0</v>
      </c>
      <c r="K523" s="3"/>
      <c r="L523" s="3"/>
      <c r="M523" s="3"/>
      <c r="N523" s="3"/>
      <c r="O523" s="417"/>
      <c r="P523" s="417" t="s">
        <v>494</v>
      </c>
      <c r="Q523" s="3"/>
      <c r="R523" s="3"/>
      <c r="S523" s="3"/>
    </row>
    <row r="524" spans="1:19" x14ac:dyDescent="0.15">
      <c r="A524" s="414"/>
      <c r="B524" s="415"/>
      <c r="C524" s="732"/>
      <c r="D524" s="2"/>
      <c r="E524" s="263"/>
      <c r="F524" s="149"/>
      <c r="G524" s="149"/>
      <c r="H524" s="149"/>
      <c r="I524" s="148">
        <f t="shared" si="33"/>
        <v>0</v>
      </c>
      <c r="J524" s="293">
        <f t="shared" si="33"/>
        <v>0</v>
      </c>
      <c r="K524" s="4"/>
      <c r="L524" s="5"/>
      <c r="M524" s="2"/>
      <c r="N524" s="15"/>
      <c r="O524" s="417"/>
      <c r="P524" s="417" t="s">
        <v>494</v>
      </c>
      <c r="Q524" s="6"/>
      <c r="R524" s="3"/>
      <c r="S524" s="3"/>
    </row>
    <row r="525" spans="1:19" ht="11.25" customHeight="1" x14ac:dyDescent="0.15">
      <c r="A525" s="414"/>
      <c r="B525" s="415"/>
      <c r="C525" s="732"/>
      <c r="D525" s="5"/>
      <c r="E525" s="263"/>
      <c r="F525" s="149"/>
      <c r="G525" s="149"/>
      <c r="H525" s="149"/>
      <c r="I525" s="148">
        <f t="shared" si="33"/>
        <v>0</v>
      </c>
      <c r="J525" s="293">
        <f t="shared" si="33"/>
        <v>0</v>
      </c>
      <c r="K525" s="3"/>
      <c r="L525" s="3"/>
      <c r="M525" s="3"/>
      <c r="N525" s="3"/>
      <c r="O525" s="417"/>
      <c r="P525" s="417" t="s">
        <v>494</v>
      </c>
      <c r="Q525" s="3"/>
      <c r="R525" s="3"/>
      <c r="S525" s="3"/>
    </row>
    <row r="526" spans="1:19" x14ac:dyDescent="0.15">
      <c r="A526" s="414"/>
      <c r="B526" s="415"/>
      <c r="C526" s="732"/>
      <c r="D526" s="5"/>
      <c r="E526" s="263"/>
      <c r="F526" s="149"/>
      <c r="G526" s="149"/>
      <c r="H526" s="149"/>
      <c r="I526" s="148">
        <f t="shared" si="33"/>
        <v>0</v>
      </c>
      <c r="J526" s="293">
        <f t="shared" si="33"/>
        <v>0</v>
      </c>
      <c r="K526" s="3"/>
      <c r="L526" s="3"/>
      <c r="M526" s="3"/>
      <c r="N526" s="3"/>
      <c r="O526" s="417"/>
      <c r="P526" s="417" t="s">
        <v>494</v>
      </c>
      <c r="Q526" s="3"/>
      <c r="R526" s="3"/>
      <c r="S526" s="3"/>
    </row>
    <row r="527" spans="1:19" x14ac:dyDescent="0.15">
      <c r="A527" s="414"/>
      <c r="B527" s="415"/>
      <c r="C527" s="732"/>
      <c r="D527" s="5"/>
      <c r="E527" s="263"/>
      <c r="F527" s="149"/>
      <c r="G527" s="149"/>
      <c r="H527" s="149"/>
      <c r="I527" s="148">
        <f t="shared" si="33"/>
        <v>0</v>
      </c>
      <c r="J527" s="293">
        <f t="shared" si="33"/>
        <v>0</v>
      </c>
      <c r="K527" s="3"/>
      <c r="L527" s="3"/>
      <c r="M527" s="3"/>
      <c r="N527" s="3"/>
      <c r="O527" s="417"/>
      <c r="P527" s="417" t="s">
        <v>494</v>
      </c>
      <c r="Q527" s="3"/>
      <c r="R527" s="3"/>
      <c r="S527" s="3"/>
    </row>
    <row r="528" spans="1:19" x14ac:dyDescent="0.15">
      <c r="A528" s="414"/>
      <c r="B528" s="415"/>
      <c r="C528" s="732"/>
      <c r="D528" s="5"/>
      <c r="E528" s="263"/>
      <c r="F528" s="149"/>
      <c r="G528" s="149"/>
      <c r="H528" s="149"/>
      <c r="I528" s="148">
        <f t="shared" si="33"/>
        <v>0</v>
      </c>
      <c r="J528" s="293">
        <f t="shared" si="33"/>
        <v>0</v>
      </c>
      <c r="K528" s="3"/>
      <c r="L528" s="3"/>
      <c r="M528" s="3"/>
      <c r="N528" s="3"/>
      <c r="O528" s="417"/>
      <c r="P528" s="417" t="s">
        <v>494</v>
      </c>
      <c r="Q528" s="3"/>
      <c r="R528" s="3"/>
      <c r="S528" s="3"/>
    </row>
    <row r="529" spans="1:19" x14ac:dyDescent="0.15">
      <c r="A529" s="414"/>
      <c r="B529" s="415"/>
      <c r="C529" s="732"/>
      <c r="D529" s="2"/>
      <c r="E529" s="263"/>
      <c r="F529" s="149"/>
      <c r="G529" s="149"/>
      <c r="H529" s="149"/>
      <c r="I529" s="148">
        <f t="shared" si="33"/>
        <v>0</v>
      </c>
      <c r="J529" s="293">
        <f t="shared" si="33"/>
        <v>0</v>
      </c>
      <c r="K529" s="4"/>
      <c r="L529" s="5"/>
      <c r="M529" s="2"/>
      <c r="N529" s="15"/>
      <c r="O529" s="417"/>
      <c r="P529" s="417" t="s">
        <v>494</v>
      </c>
      <c r="Q529" s="6"/>
      <c r="R529" s="3"/>
      <c r="S529" s="3"/>
    </row>
    <row r="530" spans="1:19" x14ac:dyDescent="0.15">
      <c r="A530" s="414"/>
      <c r="B530" s="415"/>
      <c r="C530" s="732"/>
      <c r="D530" s="5"/>
      <c r="E530" s="263"/>
      <c r="F530" s="149"/>
      <c r="G530" s="149"/>
      <c r="H530" s="149"/>
      <c r="I530" s="148">
        <f t="shared" si="33"/>
        <v>0</v>
      </c>
      <c r="J530" s="293">
        <f t="shared" si="33"/>
        <v>0</v>
      </c>
      <c r="K530" s="3"/>
      <c r="L530" s="3"/>
      <c r="M530" s="3"/>
      <c r="N530" s="3"/>
      <c r="O530" s="417"/>
      <c r="P530" s="417" t="s">
        <v>494</v>
      </c>
      <c r="Q530" s="3"/>
      <c r="R530" s="3"/>
      <c r="S530" s="3"/>
    </row>
    <row r="531" spans="1:19" x14ac:dyDescent="0.15">
      <c r="A531" s="414"/>
      <c r="B531" s="415"/>
      <c r="C531" s="732"/>
      <c r="D531" s="2"/>
      <c r="E531" s="263"/>
      <c r="F531" s="149"/>
      <c r="G531" s="149"/>
      <c r="H531" s="149"/>
      <c r="I531" s="148">
        <f t="shared" si="33"/>
        <v>0</v>
      </c>
      <c r="J531" s="293">
        <f t="shared" si="33"/>
        <v>0</v>
      </c>
      <c r="K531" s="4"/>
      <c r="L531" s="5"/>
      <c r="M531" s="2"/>
      <c r="N531" s="15"/>
      <c r="O531" s="417"/>
      <c r="P531" s="417" t="s">
        <v>494</v>
      </c>
      <c r="Q531" s="6"/>
      <c r="R531" s="3"/>
      <c r="S531" s="3"/>
    </row>
    <row r="532" spans="1:19" x14ac:dyDescent="0.15">
      <c r="A532" s="414"/>
      <c r="B532" s="415"/>
      <c r="C532" s="732"/>
      <c r="D532" s="5"/>
      <c r="E532" s="263"/>
      <c r="F532" s="149"/>
      <c r="G532" s="149"/>
      <c r="H532" s="149"/>
      <c r="I532" s="148">
        <f t="shared" si="33"/>
        <v>0</v>
      </c>
      <c r="J532" s="293">
        <f t="shared" si="33"/>
        <v>0</v>
      </c>
      <c r="K532" s="3"/>
      <c r="L532" s="3"/>
      <c r="M532" s="3"/>
      <c r="N532" s="3"/>
      <c r="O532" s="417"/>
      <c r="P532" s="417" t="s">
        <v>494</v>
      </c>
      <c r="Q532" s="3"/>
      <c r="R532" s="3"/>
      <c r="S532" s="3"/>
    </row>
    <row r="533" spans="1:19" x14ac:dyDescent="0.15">
      <c r="A533" s="414"/>
      <c r="B533" s="415"/>
      <c r="C533" s="732"/>
      <c r="D533" s="5"/>
      <c r="E533" s="263"/>
      <c r="F533" s="149"/>
      <c r="G533" s="149"/>
      <c r="H533" s="149"/>
      <c r="I533" s="148">
        <f t="shared" si="33"/>
        <v>0</v>
      </c>
      <c r="J533" s="293">
        <f t="shared" si="33"/>
        <v>0</v>
      </c>
      <c r="K533" s="3"/>
      <c r="L533" s="3"/>
      <c r="M533" s="3"/>
      <c r="N533" s="3"/>
      <c r="O533" s="417"/>
      <c r="P533" s="417" t="s">
        <v>494</v>
      </c>
      <c r="Q533" s="3"/>
      <c r="R533" s="3"/>
      <c r="S533" s="3"/>
    </row>
    <row r="534" spans="1:19" x14ac:dyDescent="0.15">
      <c r="A534" s="414"/>
      <c r="B534" s="415"/>
      <c r="C534" s="732"/>
      <c r="D534" s="5"/>
      <c r="E534" s="263"/>
      <c r="F534" s="149"/>
      <c r="G534" s="149"/>
      <c r="H534" s="149"/>
      <c r="I534" s="148">
        <f t="shared" si="33"/>
        <v>0</v>
      </c>
      <c r="J534" s="293">
        <f t="shared" si="33"/>
        <v>0</v>
      </c>
      <c r="K534" s="3"/>
      <c r="L534" s="3"/>
      <c r="M534" s="3"/>
      <c r="N534" s="3"/>
      <c r="O534" s="417"/>
      <c r="P534" s="417" t="s">
        <v>494</v>
      </c>
      <c r="Q534" s="3"/>
      <c r="R534" s="3"/>
      <c r="S534" s="3"/>
    </row>
    <row r="535" spans="1:19" x14ac:dyDescent="0.15">
      <c r="A535" s="414"/>
      <c r="B535" s="415"/>
      <c r="C535" s="732"/>
      <c r="D535" s="5"/>
      <c r="E535" s="263"/>
      <c r="F535" s="149"/>
      <c r="G535" s="149"/>
      <c r="H535" s="149"/>
      <c r="I535" s="148">
        <f t="shared" si="33"/>
        <v>0</v>
      </c>
      <c r="J535" s="293">
        <f t="shared" si="33"/>
        <v>0</v>
      </c>
      <c r="K535" s="3"/>
      <c r="L535" s="3"/>
      <c r="M535" s="3"/>
      <c r="N535" s="3"/>
      <c r="O535" s="417"/>
      <c r="P535" s="417" t="s">
        <v>494</v>
      </c>
      <c r="Q535" s="3"/>
      <c r="R535" s="3"/>
      <c r="S535" s="3"/>
    </row>
    <row r="536" spans="1:19" x14ac:dyDescent="0.15">
      <c r="A536" s="414"/>
      <c r="B536" s="415"/>
      <c r="C536" s="732"/>
      <c r="D536" s="5"/>
      <c r="E536" s="263"/>
      <c r="F536" s="149"/>
      <c r="G536" s="149"/>
      <c r="H536" s="149"/>
      <c r="I536" s="148">
        <f t="shared" si="33"/>
        <v>0</v>
      </c>
      <c r="J536" s="293">
        <f t="shared" si="33"/>
        <v>0</v>
      </c>
      <c r="K536" s="3"/>
      <c r="L536" s="3"/>
      <c r="M536" s="3"/>
      <c r="N536" s="3"/>
      <c r="O536" s="417"/>
      <c r="P536" s="417" t="s">
        <v>494</v>
      </c>
      <c r="Q536" s="3"/>
      <c r="R536" s="3"/>
      <c r="S536" s="3"/>
    </row>
    <row r="537" spans="1:19" x14ac:dyDescent="0.15">
      <c r="A537" s="414"/>
      <c r="B537" s="415"/>
      <c r="C537" s="732"/>
      <c r="D537" s="5"/>
      <c r="E537" s="263"/>
      <c r="F537" s="149"/>
      <c r="G537" s="149"/>
      <c r="H537" s="149"/>
      <c r="I537" s="148">
        <f t="shared" si="33"/>
        <v>0</v>
      </c>
      <c r="J537" s="293">
        <f t="shared" si="33"/>
        <v>0</v>
      </c>
      <c r="K537" s="3"/>
      <c r="L537" s="3"/>
      <c r="M537" s="3"/>
      <c r="N537" s="3"/>
      <c r="O537" s="417"/>
      <c r="P537" s="417" t="s">
        <v>494</v>
      </c>
      <c r="Q537" s="3"/>
      <c r="R537" s="3"/>
      <c r="S537" s="3"/>
    </row>
    <row r="538" spans="1:19" x14ac:dyDescent="0.15">
      <c r="A538" s="414"/>
      <c r="B538" s="415"/>
      <c r="C538" s="732"/>
      <c r="D538" s="5"/>
      <c r="E538" s="263"/>
      <c r="F538" s="149"/>
      <c r="G538" s="149"/>
      <c r="H538" s="149"/>
      <c r="I538" s="148">
        <f t="shared" si="33"/>
        <v>0</v>
      </c>
      <c r="J538" s="293">
        <f t="shared" si="33"/>
        <v>0</v>
      </c>
      <c r="K538" s="3"/>
      <c r="L538" s="3"/>
      <c r="M538" s="3"/>
      <c r="N538" s="3"/>
      <c r="O538" s="417"/>
      <c r="P538" s="417" t="s">
        <v>494</v>
      </c>
      <c r="Q538" s="3"/>
      <c r="R538" s="3"/>
      <c r="S538" s="3"/>
    </row>
    <row r="539" spans="1:19" x14ac:dyDescent="0.15">
      <c r="A539" s="414"/>
      <c r="B539" s="415"/>
      <c r="C539" s="732"/>
      <c r="D539" s="5"/>
      <c r="E539" s="263"/>
      <c r="F539" s="149"/>
      <c r="G539" s="149"/>
      <c r="H539" s="149"/>
      <c r="I539" s="148">
        <f t="shared" si="33"/>
        <v>0</v>
      </c>
      <c r="J539" s="293">
        <f t="shared" si="33"/>
        <v>0</v>
      </c>
      <c r="K539" s="3"/>
      <c r="L539" s="3"/>
      <c r="M539" s="3"/>
      <c r="N539" s="3"/>
      <c r="O539" s="417"/>
      <c r="P539" s="417" t="s">
        <v>494</v>
      </c>
      <c r="Q539" s="3"/>
      <c r="R539" s="3"/>
      <c r="S539" s="3"/>
    </row>
    <row r="540" spans="1:19" x14ac:dyDescent="0.15">
      <c r="A540" s="414"/>
      <c r="B540" s="415"/>
      <c r="C540" s="732"/>
      <c r="D540" s="5"/>
      <c r="E540" s="263"/>
      <c r="F540" s="149"/>
      <c r="G540" s="149"/>
      <c r="H540" s="149"/>
      <c r="I540" s="148">
        <f t="shared" si="33"/>
        <v>0</v>
      </c>
      <c r="J540" s="293">
        <f t="shared" si="33"/>
        <v>0</v>
      </c>
      <c r="K540" s="3"/>
      <c r="L540" s="3"/>
      <c r="M540" s="3"/>
      <c r="N540" s="3"/>
      <c r="O540" s="417"/>
      <c r="P540" s="417" t="s">
        <v>494</v>
      </c>
      <c r="Q540" s="3"/>
      <c r="R540" s="3"/>
      <c r="S540" s="3"/>
    </row>
    <row r="541" spans="1:19" x14ac:dyDescent="0.15">
      <c r="A541" s="414"/>
      <c r="B541" s="415"/>
      <c r="C541" s="732"/>
      <c r="D541" s="5"/>
      <c r="E541" s="263"/>
      <c r="F541" s="149"/>
      <c r="G541" s="149"/>
      <c r="H541" s="149"/>
      <c r="I541" s="148">
        <f t="shared" si="33"/>
        <v>0</v>
      </c>
      <c r="J541" s="293">
        <f t="shared" si="33"/>
        <v>0</v>
      </c>
      <c r="K541" s="3"/>
      <c r="L541" s="3"/>
      <c r="M541" s="3"/>
      <c r="N541" s="3"/>
      <c r="O541" s="417"/>
      <c r="P541" s="417" t="s">
        <v>494</v>
      </c>
      <c r="Q541" s="3"/>
      <c r="R541" s="3"/>
      <c r="S541" s="3"/>
    </row>
    <row r="542" spans="1:19" x14ac:dyDescent="0.15">
      <c r="A542" s="414"/>
      <c r="B542" s="415"/>
      <c r="C542" s="732"/>
      <c r="D542" s="5"/>
      <c r="E542" s="263"/>
      <c r="F542" s="149"/>
      <c r="G542" s="149"/>
      <c r="H542" s="149"/>
      <c r="I542" s="148">
        <f t="shared" si="33"/>
        <v>0</v>
      </c>
      <c r="J542" s="293">
        <f t="shared" si="33"/>
        <v>0</v>
      </c>
      <c r="K542" s="3"/>
      <c r="L542" s="3"/>
      <c r="M542" s="3"/>
      <c r="N542" s="3"/>
      <c r="O542" s="417"/>
      <c r="P542" s="417" t="s">
        <v>494</v>
      </c>
      <c r="Q542" s="3"/>
      <c r="R542" s="3"/>
      <c r="S542" s="3"/>
    </row>
    <row r="543" spans="1:19" x14ac:dyDescent="0.15">
      <c r="A543" s="414"/>
      <c r="B543" s="415"/>
      <c r="C543" s="732"/>
      <c r="D543" s="5"/>
      <c r="E543" s="263"/>
      <c r="F543" s="149"/>
      <c r="G543" s="149"/>
      <c r="H543" s="149"/>
      <c r="I543" s="148">
        <f t="shared" si="33"/>
        <v>0</v>
      </c>
      <c r="J543" s="293">
        <f t="shared" si="33"/>
        <v>0</v>
      </c>
      <c r="K543" s="3"/>
      <c r="L543" s="3"/>
      <c r="M543" s="3"/>
      <c r="N543" s="3"/>
      <c r="O543" s="417"/>
      <c r="P543" s="417" t="s">
        <v>494</v>
      </c>
      <c r="Q543" s="3"/>
      <c r="R543" s="3"/>
      <c r="S543" s="3"/>
    </row>
    <row r="544" spans="1:19" x14ac:dyDescent="0.15">
      <c r="A544" s="414"/>
      <c r="B544" s="415"/>
      <c r="C544" s="732"/>
      <c r="D544" s="5"/>
      <c r="E544" s="263"/>
      <c r="F544" s="149"/>
      <c r="G544" s="149"/>
      <c r="H544" s="149"/>
      <c r="I544" s="148">
        <f t="shared" si="33"/>
        <v>0</v>
      </c>
      <c r="J544" s="293">
        <f t="shared" si="33"/>
        <v>0</v>
      </c>
      <c r="K544" s="3"/>
      <c r="L544" s="3"/>
      <c r="M544" s="3"/>
      <c r="N544" s="3"/>
      <c r="O544" s="417"/>
      <c r="P544" s="417" t="s">
        <v>494</v>
      </c>
      <c r="Q544" s="3"/>
      <c r="R544" s="3"/>
      <c r="S544" s="3"/>
    </row>
    <row r="545" spans="1:20" x14ac:dyDescent="0.15">
      <c r="A545" s="414"/>
      <c r="B545" s="415"/>
      <c r="C545" s="732"/>
      <c r="D545" s="5"/>
      <c r="E545" s="263"/>
      <c r="F545" s="149"/>
      <c r="G545" s="149"/>
      <c r="H545" s="149"/>
      <c r="I545" s="148">
        <f t="shared" si="33"/>
        <v>0</v>
      </c>
      <c r="J545" s="293">
        <f t="shared" si="33"/>
        <v>0</v>
      </c>
      <c r="K545" s="3"/>
      <c r="L545" s="3"/>
      <c r="M545" s="3"/>
      <c r="N545" s="3"/>
      <c r="O545" s="417"/>
      <c r="P545" s="417" t="s">
        <v>494</v>
      </c>
      <c r="Q545" s="3"/>
      <c r="R545" s="3"/>
      <c r="S545" s="3"/>
    </row>
    <row r="546" spans="1:20" ht="12" thickBot="1" x14ac:dyDescent="0.2">
      <c r="A546" s="689"/>
      <c r="B546" s="690"/>
      <c r="C546" s="733"/>
      <c r="D546" s="46"/>
      <c r="E546" s="527"/>
      <c r="F546" s="180"/>
      <c r="G546" s="180"/>
      <c r="H546" s="180"/>
      <c r="I546" s="99">
        <f t="shared" si="33"/>
        <v>0</v>
      </c>
      <c r="J546" s="497">
        <f t="shared" si="33"/>
        <v>0</v>
      </c>
      <c r="K546" s="3"/>
      <c r="L546" s="3"/>
      <c r="M546" s="3"/>
      <c r="N546" s="3"/>
      <c r="O546" s="417"/>
      <c r="P546" s="417" t="s">
        <v>494</v>
      </c>
      <c r="Q546" s="3"/>
      <c r="R546" s="3"/>
      <c r="S546" s="3"/>
    </row>
    <row r="547" spans="1:20" ht="12" thickBot="1" x14ac:dyDescent="0.2">
      <c r="A547" s="990" t="s">
        <v>31</v>
      </c>
      <c r="B547" s="991"/>
      <c r="C547" s="991"/>
      <c r="D547" s="731"/>
      <c r="E547" s="724">
        <f>SUM(E516:E546)</f>
        <v>0</v>
      </c>
      <c r="F547" s="683">
        <f>SUM(F516:F546)</f>
        <v>0</v>
      </c>
      <c r="G547" s="683">
        <f>SUM(G516:G546)</f>
        <v>0</v>
      </c>
      <c r="H547" s="683">
        <f>SUM(H516:H546)</f>
        <v>0</v>
      </c>
      <c r="I547" s="683">
        <f>E547+G547</f>
        <v>0</v>
      </c>
      <c r="J547" s="684">
        <f>F547+H547</f>
        <v>0</v>
      </c>
      <c r="O547" s="313"/>
      <c r="P547" s="313"/>
    </row>
    <row r="548" spans="1:20" x14ac:dyDescent="0.15">
      <c r="A548" s="313"/>
      <c r="B548" s="313"/>
      <c r="C548" s="313"/>
      <c r="O548" s="313"/>
      <c r="P548" s="313"/>
    </row>
    <row r="549" spans="1:20" ht="14.25" customHeight="1" x14ac:dyDescent="0.15">
      <c r="A549" s="740" t="s">
        <v>580</v>
      </c>
      <c r="K549" s="8" t="s">
        <v>1354</v>
      </c>
    </row>
    <row r="550" spans="1:20" x14ac:dyDescent="0.15">
      <c r="A550" s="761" t="s">
        <v>7</v>
      </c>
      <c r="B550" s="754" t="s">
        <v>8</v>
      </c>
      <c r="C550" s="753" t="s">
        <v>9</v>
      </c>
      <c r="D550" s="569" t="s">
        <v>10</v>
      </c>
      <c r="E550" s="997" t="s">
        <v>0</v>
      </c>
      <c r="F550" s="754"/>
      <c r="G550" s="754" t="s">
        <v>1</v>
      </c>
      <c r="H550" s="754"/>
      <c r="I550" s="754" t="s">
        <v>2</v>
      </c>
      <c r="J550" s="753"/>
      <c r="K550" s="760" t="s">
        <v>266</v>
      </c>
      <c r="L550" s="758" t="s">
        <v>99</v>
      </c>
      <c r="M550" s="758"/>
      <c r="N550" s="758" t="s">
        <v>100</v>
      </c>
      <c r="O550" s="758"/>
      <c r="P550" s="569" t="s">
        <v>101</v>
      </c>
      <c r="Q550" s="759" t="s">
        <v>1353</v>
      </c>
      <c r="R550" s="759"/>
      <c r="S550" s="569" t="s">
        <v>342</v>
      </c>
    </row>
    <row r="551" spans="1:20" ht="46.5" x14ac:dyDescent="0.15">
      <c r="A551" s="761"/>
      <c r="B551" s="754"/>
      <c r="C551" s="753"/>
      <c r="D551" s="688" t="s">
        <v>343</v>
      </c>
      <c r="E551" s="687" t="s">
        <v>10</v>
      </c>
      <c r="F551" s="568" t="s">
        <v>4</v>
      </c>
      <c r="G551" s="568" t="s">
        <v>10</v>
      </c>
      <c r="H551" s="568" t="s">
        <v>4</v>
      </c>
      <c r="I551" s="568" t="s">
        <v>3</v>
      </c>
      <c r="J551" s="570" t="s">
        <v>4</v>
      </c>
      <c r="K551" s="760"/>
      <c r="L551" s="569" t="s">
        <v>102</v>
      </c>
      <c r="M551" s="569" t="s">
        <v>103</v>
      </c>
      <c r="N551" s="111" t="s">
        <v>1032</v>
      </c>
      <c r="O551" s="245" t="s">
        <v>104</v>
      </c>
      <c r="P551" s="246"/>
      <c r="Q551" s="247" t="s">
        <v>11</v>
      </c>
      <c r="R551" s="248" t="s">
        <v>12</v>
      </c>
      <c r="S551" s="246"/>
    </row>
    <row r="552" spans="1:20" ht="13.5" x14ac:dyDescent="0.15">
      <c r="A552" s="419"/>
      <c r="B552" s="419"/>
      <c r="C552" s="419"/>
      <c r="D552" s="420"/>
      <c r="E552" s="421"/>
      <c r="F552" s="421"/>
      <c r="G552" s="421"/>
      <c r="H552" s="421"/>
      <c r="I552" s="4">
        <f t="shared" ref="I552:J581" si="34">E552+G552</f>
        <v>0</v>
      </c>
      <c r="J552" s="4">
        <f t="shared" si="34"/>
        <v>0</v>
      </c>
      <c r="K552" s="420"/>
      <c r="L552" s="420"/>
      <c r="M552" s="420"/>
      <c r="N552" s="420"/>
      <c r="O552" s="422"/>
      <c r="P552" s="420" t="s">
        <v>498</v>
      </c>
      <c r="Q552" s="420"/>
      <c r="R552" s="420"/>
      <c r="S552" s="420"/>
    </row>
    <row r="553" spans="1:20" ht="13.5" x14ac:dyDescent="0.15">
      <c r="A553" s="419"/>
      <c r="B553" s="419"/>
      <c r="C553" s="419"/>
      <c r="D553" s="420"/>
      <c r="E553" s="421"/>
      <c r="F553" s="421"/>
      <c r="G553" s="421"/>
      <c r="H553" s="421"/>
      <c r="I553" s="4">
        <f t="shared" si="34"/>
        <v>0</v>
      </c>
      <c r="J553" s="4">
        <f t="shared" si="34"/>
        <v>0</v>
      </c>
      <c r="K553" s="420"/>
      <c r="L553" s="420"/>
      <c r="M553" s="420"/>
      <c r="N553" s="420"/>
      <c r="O553" s="422"/>
      <c r="P553" s="420" t="s">
        <v>498</v>
      </c>
      <c r="Q553" s="420"/>
      <c r="R553" s="420"/>
      <c r="S553" s="420"/>
    </row>
    <row r="554" spans="1:20" ht="13.5" x14ac:dyDescent="0.15">
      <c r="A554" s="419"/>
      <c r="B554" s="419"/>
      <c r="C554" s="419"/>
      <c r="D554" s="420"/>
      <c r="E554" s="421"/>
      <c r="F554" s="421"/>
      <c r="G554" s="421"/>
      <c r="H554" s="421"/>
      <c r="I554" s="4">
        <f t="shared" si="34"/>
        <v>0</v>
      </c>
      <c r="J554" s="4">
        <f t="shared" si="34"/>
        <v>0</v>
      </c>
      <c r="K554" s="420"/>
      <c r="L554" s="420"/>
      <c r="M554" s="420"/>
      <c r="N554" s="420"/>
      <c r="O554" s="422"/>
      <c r="P554" s="420" t="s">
        <v>498</v>
      </c>
      <c r="Q554" s="420"/>
      <c r="R554" s="420"/>
      <c r="S554" s="420"/>
    </row>
    <row r="555" spans="1:20" ht="13.5" x14ac:dyDescent="0.15">
      <c r="A555" s="419"/>
      <c r="B555" s="419"/>
      <c r="C555" s="419"/>
      <c r="D555" s="420"/>
      <c r="E555" s="421"/>
      <c r="F555" s="421"/>
      <c r="G555" s="421"/>
      <c r="H555" s="421"/>
      <c r="I555" s="4">
        <f t="shared" si="34"/>
        <v>0</v>
      </c>
      <c r="J555" s="4">
        <f t="shared" si="34"/>
        <v>0</v>
      </c>
      <c r="K555" s="420"/>
      <c r="L555" s="420"/>
      <c r="M555" s="420"/>
      <c r="N555" s="420"/>
      <c r="O555" s="422"/>
      <c r="P555" s="420" t="s">
        <v>498</v>
      </c>
      <c r="Q555" s="420"/>
      <c r="R555" s="420"/>
      <c r="S555" s="420"/>
    </row>
    <row r="556" spans="1:20" ht="13.5" x14ac:dyDescent="0.15">
      <c r="A556" s="419"/>
      <c r="B556" s="419"/>
      <c r="C556" s="419"/>
      <c r="D556" s="420"/>
      <c r="E556" s="421"/>
      <c r="F556" s="421"/>
      <c r="G556" s="421"/>
      <c r="H556" s="421"/>
      <c r="I556" s="4">
        <f t="shared" si="34"/>
        <v>0</v>
      </c>
      <c r="J556" s="4">
        <f t="shared" si="34"/>
        <v>0</v>
      </c>
      <c r="K556" s="420"/>
      <c r="L556" s="420"/>
      <c r="M556" s="420"/>
      <c r="N556" s="420"/>
      <c r="O556" s="422"/>
      <c r="P556" s="420" t="s">
        <v>498</v>
      </c>
      <c r="Q556" s="420"/>
      <c r="R556" s="420"/>
      <c r="S556" s="420"/>
      <c r="T556" s="1"/>
    </row>
    <row r="557" spans="1:20" ht="13.5" x14ac:dyDescent="0.15">
      <c r="A557" s="419"/>
      <c r="B557" s="419"/>
      <c r="C557" s="419"/>
      <c r="D557" s="420"/>
      <c r="E557" s="421"/>
      <c r="F557" s="421"/>
      <c r="G557" s="421"/>
      <c r="H557" s="421"/>
      <c r="I557" s="4">
        <f t="shared" si="34"/>
        <v>0</v>
      </c>
      <c r="J557" s="4">
        <f t="shared" si="34"/>
        <v>0</v>
      </c>
      <c r="K557" s="420"/>
      <c r="L557" s="420"/>
      <c r="M557" s="420"/>
      <c r="N557" s="420"/>
      <c r="O557" s="422"/>
      <c r="P557" s="420" t="s">
        <v>498</v>
      </c>
      <c r="Q557" s="420"/>
      <c r="R557" s="420"/>
      <c r="S557" s="420"/>
      <c r="T557" s="1"/>
    </row>
    <row r="558" spans="1:20" ht="13.5" x14ac:dyDescent="0.15">
      <c r="A558" s="419"/>
      <c r="B558" s="419"/>
      <c r="C558" s="419"/>
      <c r="D558" s="420"/>
      <c r="E558" s="421"/>
      <c r="F558" s="421"/>
      <c r="G558" s="421"/>
      <c r="H558" s="421"/>
      <c r="I558" s="4">
        <f t="shared" si="34"/>
        <v>0</v>
      </c>
      <c r="J558" s="4">
        <f t="shared" si="34"/>
        <v>0</v>
      </c>
      <c r="K558" s="420"/>
      <c r="L558" s="420"/>
      <c r="M558" s="420"/>
      <c r="N558" s="420"/>
      <c r="O558" s="422"/>
      <c r="P558" s="420" t="s">
        <v>498</v>
      </c>
      <c r="Q558" s="420"/>
      <c r="R558" s="420"/>
      <c r="S558" s="420"/>
      <c r="T558" s="1"/>
    </row>
    <row r="559" spans="1:20" ht="13.5" x14ac:dyDescent="0.15">
      <c r="A559" s="419"/>
      <c r="B559" s="419"/>
      <c r="C559" s="419"/>
      <c r="D559" s="5"/>
      <c r="E559" s="421"/>
      <c r="F559" s="421"/>
      <c r="G559" s="421"/>
      <c r="H559" s="421"/>
      <c r="I559" s="4">
        <f t="shared" si="34"/>
        <v>0</v>
      </c>
      <c r="J559" s="4">
        <f t="shared" si="34"/>
        <v>0</v>
      </c>
      <c r="K559" s="3"/>
      <c r="L559" s="3"/>
      <c r="M559" s="3"/>
      <c r="N559" s="3"/>
      <c r="O559" s="422"/>
      <c r="P559" s="420" t="s">
        <v>498</v>
      </c>
      <c r="Q559" s="3"/>
      <c r="R559" s="3"/>
      <c r="S559" s="3"/>
      <c r="T559" s="1"/>
    </row>
    <row r="560" spans="1:20" ht="13.5" x14ac:dyDescent="0.15">
      <c r="A560" s="419"/>
      <c r="B560" s="419"/>
      <c r="C560" s="419"/>
      <c r="D560" s="420"/>
      <c r="E560" s="421"/>
      <c r="F560" s="421"/>
      <c r="G560" s="421"/>
      <c r="H560" s="421"/>
      <c r="I560" s="4">
        <f t="shared" si="34"/>
        <v>0</v>
      </c>
      <c r="J560" s="4">
        <f t="shared" si="34"/>
        <v>0</v>
      </c>
      <c r="K560" s="420"/>
      <c r="L560" s="420"/>
      <c r="M560" s="420"/>
      <c r="N560" s="420"/>
      <c r="O560" s="422"/>
      <c r="P560" s="420" t="s">
        <v>498</v>
      </c>
      <c r="Q560" s="420"/>
      <c r="R560" s="420"/>
      <c r="S560" s="420"/>
      <c r="T560" s="1"/>
    </row>
    <row r="561" spans="1:20" ht="13.5" x14ac:dyDescent="0.15">
      <c r="A561" s="419"/>
      <c r="B561" s="419"/>
      <c r="C561" s="419"/>
      <c r="D561" s="420"/>
      <c r="E561" s="421"/>
      <c r="F561" s="421"/>
      <c r="G561" s="421"/>
      <c r="H561" s="421"/>
      <c r="I561" s="4">
        <f t="shared" si="34"/>
        <v>0</v>
      </c>
      <c r="J561" s="4">
        <f t="shared" si="34"/>
        <v>0</v>
      </c>
      <c r="K561" s="420"/>
      <c r="L561" s="420"/>
      <c r="M561" s="420"/>
      <c r="N561" s="420"/>
      <c r="O561" s="422"/>
      <c r="P561" s="420" t="s">
        <v>498</v>
      </c>
      <c r="Q561" s="420"/>
      <c r="R561" s="420"/>
      <c r="S561" s="420"/>
      <c r="T561" s="1"/>
    </row>
    <row r="562" spans="1:20" ht="13.5" x14ac:dyDescent="0.15">
      <c r="A562" s="419"/>
      <c r="B562" s="419"/>
      <c r="C562" s="419"/>
      <c r="D562" s="420"/>
      <c r="E562" s="421"/>
      <c r="F562" s="421"/>
      <c r="G562" s="421"/>
      <c r="H562" s="421"/>
      <c r="I562" s="4">
        <f t="shared" si="34"/>
        <v>0</v>
      </c>
      <c r="J562" s="4">
        <f t="shared" si="34"/>
        <v>0</v>
      </c>
      <c r="K562" s="420"/>
      <c r="L562" s="420"/>
      <c r="M562" s="420"/>
      <c r="N562" s="420"/>
      <c r="O562" s="422"/>
      <c r="P562" s="420" t="s">
        <v>498</v>
      </c>
      <c r="Q562" s="420"/>
      <c r="R562" s="420"/>
      <c r="S562" s="420"/>
      <c r="T562" s="1"/>
    </row>
    <row r="563" spans="1:20" ht="13.5" x14ac:dyDescent="0.15">
      <c r="A563" s="419"/>
      <c r="B563" s="419"/>
      <c r="C563" s="419"/>
      <c r="D563" s="420"/>
      <c r="E563" s="421"/>
      <c r="F563" s="421"/>
      <c r="G563" s="421"/>
      <c r="H563" s="421"/>
      <c r="I563" s="4">
        <f t="shared" si="34"/>
        <v>0</v>
      </c>
      <c r="J563" s="4">
        <f t="shared" si="34"/>
        <v>0</v>
      </c>
      <c r="K563" s="420"/>
      <c r="L563" s="420"/>
      <c r="M563" s="420"/>
      <c r="N563" s="420"/>
      <c r="O563" s="422"/>
      <c r="P563" s="420" t="s">
        <v>498</v>
      </c>
      <c r="Q563" s="420"/>
      <c r="R563" s="420"/>
      <c r="S563" s="420"/>
    </row>
    <row r="564" spans="1:20" ht="13.5" x14ac:dyDescent="0.15">
      <c r="A564" s="419"/>
      <c r="B564" s="419"/>
      <c r="C564" s="419"/>
      <c r="D564" s="420"/>
      <c r="E564" s="421"/>
      <c r="F564" s="421"/>
      <c r="G564" s="421"/>
      <c r="H564" s="421"/>
      <c r="I564" s="4">
        <f t="shared" si="34"/>
        <v>0</v>
      </c>
      <c r="J564" s="4">
        <f t="shared" si="34"/>
        <v>0</v>
      </c>
      <c r="K564" s="420"/>
      <c r="L564" s="420"/>
      <c r="M564" s="420"/>
      <c r="N564" s="420"/>
      <c r="O564" s="422"/>
      <c r="P564" s="420" t="s">
        <v>498</v>
      </c>
      <c r="Q564" s="420"/>
      <c r="R564" s="420"/>
      <c r="S564" s="420"/>
      <c r="T564" s="1"/>
    </row>
    <row r="565" spans="1:20" ht="13.5" x14ac:dyDescent="0.15">
      <c r="A565" s="419"/>
      <c r="B565" s="419"/>
      <c r="C565" s="419"/>
      <c r="D565" s="420"/>
      <c r="E565" s="421"/>
      <c r="F565" s="421"/>
      <c r="G565" s="421"/>
      <c r="H565" s="421"/>
      <c r="I565" s="4">
        <f t="shared" si="34"/>
        <v>0</v>
      </c>
      <c r="J565" s="4">
        <f t="shared" si="34"/>
        <v>0</v>
      </c>
      <c r="K565" s="420"/>
      <c r="L565" s="420"/>
      <c r="M565" s="420"/>
      <c r="N565" s="420"/>
      <c r="O565" s="422"/>
      <c r="P565" s="420" t="s">
        <v>498</v>
      </c>
      <c r="Q565" s="420"/>
      <c r="R565" s="420"/>
      <c r="S565" s="420"/>
      <c r="T565" s="1"/>
    </row>
    <row r="566" spans="1:20" ht="13.5" x14ac:dyDescent="0.15">
      <c r="A566" s="419"/>
      <c r="B566" s="419"/>
      <c r="C566" s="419"/>
      <c r="D566" s="420"/>
      <c r="E566" s="421"/>
      <c r="F566" s="421"/>
      <c r="G566" s="421"/>
      <c r="H566" s="421"/>
      <c r="I566" s="4">
        <f t="shared" si="34"/>
        <v>0</v>
      </c>
      <c r="J566" s="4">
        <f t="shared" si="34"/>
        <v>0</v>
      </c>
      <c r="K566" s="420"/>
      <c r="L566" s="420"/>
      <c r="M566" s="420"/>
      <c r="N566" s="420"/>
      <c r="O566" s="422"/>
      <c r="P566" s="420" t="s">
        <v>498</v>
      </c>
      <c r="Q566" s="420"/>
      <c r="R566" s="420"/>
      <c r="S566" s="420"/>
      <c r="T566" s="1"/>
    </row>
    <row r="567" spans="1:20" ht="13.5" x14ac:dyDescent="0.15">
      <c r="A567" s="419"/>
      <c r="B567" s="419"/>
      <c r="C567" s="419"/>
      <c r="D567" s="420"/>
      <c r="E567" s="421"/>
      <c r="F567" s="421"/>
      <c r="G567" s="421"/>
      <c r="H567" s="421"/>
      <c r="I567" s="4">
        <f t="shared" si="34"/>
        <v>0</v>
      </c>
      <c r="J567" s="4">
        <f t="shared" si="34"/>
        <v>0</v>
      </c>
      <c r="K567" s="420"/>
      <c r="L567" s="420"/>
      <c r="M567" s="420"/>
      <c r="N567" s="420"/>
      <c r="O567" s="422"/>
      <c r="P567" s="420" t="s">
        <v>498</v>
      </c>
      <c r="Q567" s="420"/>
      <c r="R567" s="420"/>
      <c r="S567" s="420"/>
      <c r="T567" s="1"/>
    </row>
    <row r="568" spans="1:20" ht="13.5" x14ac:dyDescent="0.15">
      <c r="A568" s="419"/>
      <c r="B568" s="419"/>
      <c r="C568" s="419"/>
      <c r="D568" s="420"/>
      <c r="E568" s="421"/>
      <c r="F568" s="421"/>
      <c r="G568" s="421"/>
      <c r="H568" s="421"/>
      <c r="I568" s="4">
        <f t="shared" si="34"/>
        <v>0</v>
      </c>
      <c r="J568" s="4">
        <f t="shared" si="34"/>
        <v>0</v>
      </c>
      <c r="K568" s="420"/>
      <c r="L568" s="420"/>
      <c r="M568" s="420"/>
      <c r="N568" s="420"/>
      <c r="O568" s="422"/>
      <c r="P568" s="420" t="s">
        <v>498</v>
      </c>
      <c r="Q568" s="420"/>
      <c r="R568" s="420"/>
      <c r="S568" s="420"/>
      <c r="T568" s="1"/>
    </row>
    <row r="569" spans="1:20" ht="13.5" x14ac:dyDescent="0.15">
      <c r="A569" s="419"/>
      <c r="B569" s="419"/>
      <c r="C569" s="419"/>
      <c r="D569" s="5"/>
      <c r="E569" s="421"/>
      <c r="F569" s="421"/>
      <c r="G569" s="421"/>
      <c r="H569" s="421"/>
      <c r="I569" s="4">
        <f t="shared" si="34"/>
        <v>0</v>
      </c>
      <c r="J569" s="4">
        <f t="shared" si="34"/>
        <v>0</v>
      </c>
      <c r="K569" s="3"/>
      <c r="L569" s="3"/>
      <c r="M569" s="3"/>
      <c r="N569" s="3"/>
      <c r="O569" s="422"/>
      <c r="P569" s="420" t="s">
        <v>498</v>
      </c>
      <c r="Q569" s="3"/>
      <c r="R569" s="3"/>
      <c r="S569" s="3"/>
      <c r="T569" s="1"/>
    </row>
    <row r="570" spans="1:20" ht="13.5" x14ac:dyDescent="0.15">
      <c r="A570" s="419"/>
      <c r="B570" s="419"/>
      <c r="C570" s="419"/>
      <c r="D570" s="420"/>
      <c r="E570" s="421"/>
      <c r="F570" s="421"/>
      <c r="G570" s="421"/>
      <c r="H570" s="421"/>
      <c r="I570" s="4">
        <f t="shared" si="34"/>
        <v>0</v>
      </c>
      <c r="J570" s="4">
        <f t="shared" si="34"/>
        <v>0</v>
      </c>
      <c r="K570" s="420"/>
      <c r="L570" s="420"/>
      <c r="M570" s="420"/>
      <c r="N570" s="420"/>
      <c r="O570" s="422"/>
      <c r="P570" s="420" t="s">
        <v>498</v>
      </c>
      <c r="Q570" s="420"/>
      <c r="R570" s="420"/>
      <c r="S570" s="420"/>
      <c r="T570" s="1"/>
    </row>
    <row r="571" spans="1:20" ht="13.5" x14ac:dyDescent="0.15">
      <c r="A571" s="419"/>
      <c r="B571" s="419"/>
      <c r="C571" s="419"/>
      <c r="D571" s="420"/>
      <c r="E571" s="421"/>
      <c r="F571" s="421"/>
      <c r="G571" s="421"/>
      <c r="H571" s="421"/>
      <c r="I571" s="4">
        <f t="shared" si="34"/>
        <v>0</v>
      </c>
      <c r="J571" s="4">
        <f t="shared" si="34"/>
        <v>0</v>
      </c>
      <c r="K571" s="420"/>
      <c r="L571" s="420"/>
      <c r="M571" s="420"/>
      <c r="N571" s="420"/>
      <c r="O571" s="422"/>
      <c r="P571" s="420" t="s">
        <v>498</v>
      </c>
      <c r="Q571" s="420"/>
      <c r="R571" s="420"/>
      <c r="S571" s="420"/>
      <c r="T571" s="1"/>
    </row>
    <row r="572" spans="1:20" ht="13.5" x14ac:dyDescent="0.15">
      <c r="A572" s="419"/>
      <c r="B572" s="419"/>
      <c r="C572" s="419"/>
      <c r="D572" s="420"/>
      <c r="E572" s="421"/>
      <c r="F572" s="421"/>
      <c r="G572" s="421"/>
      <c r="H572" s="421"/>
      <c r="I572" s="4">
        <f t="shared" si="34"/>
        <v>0</v>
      </c>
      <c r="J572" s="4">
        <f t="shared" si="34"/>
        <v>0</v>
      </c>
      <c r="K572" s="420"/>
      <c r="L572" s="420"/>
      <c r="M572" s="420"/>
      <c r="N572" s="420"/>
      <c r="O572" s="422"/>
      <c r="P572" s="420" t="s">
        <v>498</v>
      </c>
      <c r="Q572" s="420"/>
      <c r="R572" s="420"/>
      <c r="S572" s="420"/>
      <c r="T572" s="1"/>
    </row>
    <row r="573" spans="1:20" ht="13.5" x14ac:dyDescent="0.15">
      <c r="A573" s="419"/>
      <c r="B573" s="419"/>
      <c r="C573" s="419"/>
      <c r="D573" s="420"/>
      <c r="E573" s="421"/>
      <c r="F573" s="421"/>
      <c r="G573" s="421"/>
      <c r="H573" s="421"/>
      <c r="I573" s="4">
        <f t="shared" si="34"/>
        <v>0</v>
      </c>
      <c r="J573" s="4">
        <f t="shared" si="34"/>
        <v>0</v>
      </c>
      <c r="K573" s="420"/>
      <c r="L573" s="420"/>
      <c r="M573" s="420"/>
      <c r="N573" s="420"/>
      <c r="O573" s="422"/>
      <c r="P573" s="420" t="s">
        <v>498</v>
      </c>
      <c r="Q573" s="420"/>
      <c r="R573" s="420"/>
      <c r="S573" s="420"/>
    </row>
    <row r="574" spans="1:20" ht="13.5" x14ac:dyDescent="0.15">
      <c r="A574" s="419"/>
      <c r="B574" s="419"/>
      <c r="C574" s="419"/>
      <c r="D574" s="420"/>
      <c r="E574" s="421"/>
      <c r="F574" s="421"/>
      <c r="G574" s="421"/>
      <c r="H574" s="421"/>
      <c r="I574" s="4">
        <f t="shared" si="34"/>
        <v>0</v>
      </c>
      <c r="J574" s="4">
        <f t="shared" si="34"/>
        <v>0</v>
      </c>
      <c r="K574" s="420"/>
      <c r="L574" s="420"/>
      <c r="M574" s="420"/>
      <c r="N574" s="420"/>
      <c r="O574" s="422"/>
      <c r="P574" s="420" t="s">
        <v>498</v>
      </c>
      <c r="Q574" s="420"/>
      <c r="R574" s="420"/>
      <c r="S574" s="420"/>
      <c r="T574" s="1"/>
    </row>
    <row r="575" spans="1:20" ht="13.5" x14ac:dyDescent="0.15">
      <c r="A575" s="419"/>
      <c r="B575" s="419"/>
      <c r="C575" s="419"/>
      <c r="D575" s="420"/>
      <c r="E575" s="421"/>
      <c r="F575" s="421"/>
      <c r="G575" s="421"/>
      <c r="H575" s="421"/>
      <c r="I575" s="4">
        <f t="shared" si="34"/>
        <v>0</v>
      </c>
      <c r="J575" s="4">
        <f t="shared" si="34"/>
        <v>0</v>
      </c>
      <c r="K575" s="420"/>
      <c r="L575" s="420"/>
      <c r="M575" s="420"/>
      <c r="N575" s="420"/>
      <c r="O575" s="422"/>
      <c r="P575" s="420" t="s">
        <v>498</v>
      </c>
      <c r="Q575" s="420"/>
      <c r="R575" s="420"/>
      <c r="S575" s="420"/>
      <c r="T575" s="1"/>
    </row>
    <row r="576" spans="1:20" ht="13.5" x14ac:dyDescent="0.15">
      <c r="A576" s="419"/>
      <c r="B576" s="419"/>
      <c r="C576" s="419"/>
      <c r="D576" s="420"/>
      <c r="E576" s="421"/>
      <c r="F576" s="421"/>
      <c r="G576" s="421"/>
      <c r="H576" s="421"/>
      <c r="I576" s="4">
        <f t="shared" si="34"/>
        <v>0</v>
      </c>
      <c r="J576" s="4">
        <f t="shared" si="34"/>
        <v>0</v>
      </c>
      <c r="K576" s="420"/>
      <c r="L576" s="420"/>
      <c r="M576" s="420"/>
      <c r="N576" s="420"/>
      <c r="O576" s="422"/>
      <c r="P576" s="420" t="s">
        <v>498</v>
      </c>
      <c r="Q576" s="420"/>
      <c r="R576" s="420"/>
      <c r="S576" s="420"/>
      <c r="T576" s="1"/>
    </row>
    <row r="577" spans="1:20" s="1" customFormat="1" ht="13.5" x14ac:dyDescent="0.15">
      <c r="A577" s="419"/>
      <c r="B577" s="419"/>
      <c r="C577" s="419"/>
      <c r="D577" s="420"/>
      <c r="E577" s="421"/>
      <c r="F577" s="421"/>
      <c r="G577" s="421"/>
      <c r="H577" s="421"/>
      <c r="I577" s="4">
        <f t="shared" si="34"/>
        <v>0</v>
      </c>
      <c r="J577" s="4">
        <f t="shared" si="34"/>
        <v>0</v>
      </c>
      <c r="K577" s="420"/>
      <c r="L577" s="420"/>
      <c r="M577" s="420"/>
      <c r="N577" s="420"/>
      <c r="O577" s="422"/>
      <c r="P577" s="420" t="s">
        <v>498</v>
      </c>
      <c r="Q577" s="420"/>
      <c r="R577" s="420"/>
      <c r="S577" s="420"/>
    </row>
    <row r="578" spans="1:20" s="1" customFormat="1" ht="13.5" x14ac:dyDescent="0.15">
      <c r="A578" s="419"/>
      <c r="B578" s="419"/>
      <c r="C578" s="419"/>
      <c r="D578" s="420"/>
      <c r="E578" s="421"/>
      <c r="F578" s="421"/>
      <c r="G578" s="421"/>
      <c r="H578" s="421"/>
      <c r="I578" s="4">
        <f t="shared" si="34"/>
        <v>0</v>
      </c>
      <c r="J578" s="4">
        <f t="shared" si="34"/>
        <v>0</v>
      </c>
      <c r="K578" s="420"/>
      <c r="L578" s="420"/>
      <c r="M578" s="420"/>
      <c r="N578" s="420"/>
      <c r="O578" s="422"/>
      <c r="P578" s="420" t="s">
        <v>498</v>
      </c>
      <c r="Q578" s="420"/>
      <c r="R578" s="420"/>
      <c r="S578" s="420"/>
    </row>
    <row r="579" spans="1:20" ht="13.5" x14ac:dyDescent="0.15">
      <c r="A579" s="419"/>
      <c r="B579" s="419"/>
      <c r="C579" s="419"/>
      <c r="D579" s="5"/>
      <c r="E579" s="421"/>
      <c r="F579" s="421"/>
      <c r="G579" s="421"/>
      <c r="H579" s="421"/>
      <c r="I579" s="4">
        <f t="shared" si="34"/>
        <v>0</v>
      </c>
      <c r="J579" s="4">
        <f t="shared" si="34"/>
        <v>0</v>
      </c>
      <c r="K579" s="3"/>
      <c r="L579" s="3"/>
      <c r="M579" s="3"/>
      <c r="N579" s="3"/>
      <c r="O579" s="422"/>
      <c r="P579" s="420" t="s">
        <v>498</v>
      </c>
      <c r="Q579" s="3"/>
      <c r="R579" s="3"/>
      <c r="S579" s="3"/>
      <c r="T579" s="1"/>
    </row>
    <row r="580" spans="1:20" s="1" customFormat="1" ht="13.5" x14ac:dyDescent="0.15">
      <c r="A580" s="419"/>
      <c r="B580" s="419"/>
      <c r="C580" s="419"/>
      <c r="D580" s="420"/>
      <c r="E580" s="421"/>
      <c r="F580" s="421"/>
      <c r="G580" s="421"/>
      <c r="H580" s="421"/>
      <c r="I580" s="4">
        <f t="shared" si="34"/>
        <v>0</v>
      </c>
      <c r="J580" s="4">
        <f t="shared" si="34"/>
        <v>0</v>
      </c>
      <c r="K580" s="420"/>
      <c r="L580" s="420"/>
      <c r="M580" s="420"/>
      <c r="N580" s="420"/>
      <c r="O580" s="422"/>
      <c r="P580" s="420" t="s">
        <v>498</v>
      </c>
      <c r="Q580" s="420"/>
      <c r="R580" s="420"/>
      <c r="S580" s="420"/>
    </row>
    <row r="581" spans="1:20" s="1" customFormat="1" ht="14.25" thickBot="1" x14ac:dyDescent="0.2">
      <c r="A581" s="735"/>
      <c r="B581" s="735"/>
      <c r="C581" s="735"/>
      <c r="D581" s="736"/>
      <c r="E581" s="737"/>
      <c r="F581" s="737"/>
      <c r="G581" s="737"/>
      <c r="H581" s="737"/>
      <c r="I581" s="541">
        <f t="shared" si="34"/>
        <v>0</v>
      </c>
      <c r="J581" s="541">
        <f t="shared" si="34"/>
        <v>0</v>
      </c>
      <c r="K581" s="420"/>
      <c r="L581" s="420"/>
      <c r="M581" s="420"/>
      <c r="N581" s="420"/>
      <c r="O581" s="422"/>
      <c r="P581" s="420" t="s">
        <v>498</v>
      </c>
      <c r="Q581" s="420"/>
      <c r="R581" s="420"/>
      <c r="S581" s="420"/>
    </row>
    <row r="582" spans="1:20" s="1" customFormat="1" ht="14.25" thickBot="1" x14ac:dyDescent="0.2">
      <c r="A582" s="990" t="s">
        <v>31</v>
      </c>
      <c r="B582" s="991"/>
      <c r="C582" s="991"/>
      <c r="D582" s="351"/>
      <c r="E582" s="724">
        <f>SUM(E552:E581)</f>
        <v>0</v>
      </c>
      <c r="F582" s="683">
        <f>SUM(F552:F581)</f>
        <v>0</v>
      </c>
      <c r="G582" s="683">
        <f>SUM(G552:G581)</f>
        <v>0</v>
      </c>
      <c r="H582" s="683">
        <f>SUM(H552:H581)</f>
        <v>0</v>
      </c>
      <c r="I582" s="683">
        <f>E582+G582</f>
        <v>0</v>
      </c>
      <c r="J582" s="684">
        <f>F582+H582</f>
        <v>0</v>
      </c>
      <c r="O582" s="313"/>
    </row>
    <row r="583" spans="1:20" s="1" customFormat="1" ht="13.5" x14ac:dyDescent="0.15">
      <c r="A583" s="8"/>
      <c r="B583" s="8"/>
      <c r="C583" s="8"/>
      <c r="D583" s="386"/>
      <c r="E583" s="84"/>
      <c r="F583" s="84"/>
      <c r="G583" s="84"/>
      <c r="H583" s="84"/>
      <c r="I583" s="84"/>
      <c r="J583" s="84"/>
      <c r="K583" s="8"/>
      <c r="L583" s="8"/>
      <c r="M583" s="8"/>
      <c r="N583" s="8"/>
      <c r="O583" s="72"/>
      <c r="P583" s="8"/>
      <c r="Q583" s="8"/>
      <c r="R583" s="8"/>
      <c r="S583" s="8"/>
      <c r="T583" s="8"/>
    </row>
    <row r="584" spans="1:20" s="1" customFormat="1" ht="13.5" x14ac:dyDescent="0.15">
      <c r="A584" s="8"/>
      <c r="B584" s="8"/>
      <c r="C584" s="8"/>
      <c r="D584" s="7"/>
      <c r="E584" s="8"/>
      <c r="F584" s="8"/>
      <c r="G584" s="8"/>
      <c r="H584" s="8"/>
      <c r="I584" s="8"/>
      <c r="J584" s="8"/>
      <c r="K584" s="8"/>
      <c r="L584" s="8"/>
      <c r="M584" s="8"/>
      <c r="N584" s="8"/>
      <c r="O584" s="72"/>
      <c r="P584" s="8"/>
      <c r="Q584" s="8"/>
      <c r="R584" s="8"/>
      <c r="S584" s="8"/>
    </row>
    <row r="585" spans="1:20" s="1" customFormat="1" ht="13.5" x14ac:dyDescent="0.15">
      <c r="A585" s="8"/>
      <c r="B585" s="748"/>
      <c r="C585" s="8"/>
      <c r="D585" s="7"/>
      <c r="E585" s="8"/>
      <c r="F585" s="8"/>
      <c r="G585" s="8"/>
      <c r="H585" s="8"/>
      <c r="I585" s="8"/>
      <c r="J585" s="8"/>
      <c r="K585" s="8"/>
      <c r="L585" s="8"/>
      <c r="M585" s="8"/>
      <c r="N585" s="8"/>
      <c r="O585" s="72"/>
      <c r="P585" s="8"/>
      <c r="Q585" s="8"/>
      <c r="R585" s="8"/>
      <c r="S585" s="8"/>
    </row>
    <row r="586" spans="1:20" s="1" customFormat="1" ht="13.5" x14ac:dyDescent="0.15">
      <c r="A586" s="8"/>
      <c r="B586" s="748"/>
      <c r="C586" s="8"/>
      <c r="D586" s="7"/>
      <c r="E586" s="8"/>
      <c r="F586" s="8"/>
      <c r="G586" s="8"/>
      <c r="H586" s="8"/>
      <c r="I586" s="8"/>
      <c r="J586" s="8"/>
      <c r="K586" s="8"/>
      <c r="L586" s="8"/>
      <c r="M586" s="8"/>
      <c r="N586" s="8"/>
      <c r="O586" s="72"/>
      <c r="P586" s="8"/>
      <c r="Q586" s="8"/>
      <c r="R586" s="8"/>
      <c r="S586" s="8"/>
    </row>
    <row r="587" spans="1:20" s="1" customFormat="1" ht="13.5" x14ac:dyDescent="0.15">
      <c r="A587" s="8"/>
      <c r="B587" s="748"/>
      <c r="C587" s="8"/>
      <c r="D587" s="423"/>
      <c r="E587" s="424"/>
      <c r="F587" s="424"/>
      <c r="G587" s="424"/>
      <c r="H587" s="8"/>
      <c r="I587" s="8"/>
      <c r="J587" s="8"/>
      <c r="K587" s="8"/>
      <c r="L587" s="8"/>
      <c r="M587" s="8"/>
      <c r="N587" s="8"/>
      <c r="O587" s="72"/>
      <c r="P587" s="8"/>
      <c r="Q587" s="8"/>
      <c r="R587" s="8"/>
      <c r="S587" s="8"/>
      <c r="T587" s="8"/>
    </row>
    <row r="588" spans="1:20" s="1" customFormat="1" ht="13.5" x14ac:dyDescent="0.15">
      <c r="A588" s="8"/>
      <c r="B588" s="748"/>
      <c r="C588" s="8"/>
      <c r="D588" s="7"/>
      <c r="E588" s="8"/>
      <c r="F588" s="8"/>
      <c r="G588" s="8"/>
      <c r="H588" s="8"/>
      <c r="I588" s="8"/>
      <c r="J588" s="8"/>
      <c r="K588" s="8"/>
      <c r="L588" s="8"/>
      <c r="M588" s="8"/>
      <c r="N588" s="8"/>
      <c r="O588" s="72"/>
      <c r="P588" s="8"/>
      <c r="Q588" s="8"/>
      <c r="R588" s="8"/>
      <c r="S588" s="8"/>
      <c r="T588" s="8"/>
    </row>
    <row r="589" spans="1:20" x14ac:dyDescent="0.15">
      <c r="B589" s="748"/>
    </row>
    <row r="590" spans="1:20" s="1" customFormat="1" ht="13.5" x14ac:dyDescent="0.15">
      <c r="A590" s="8"/>
      <c r="B590" s="748"/>
      <c r="C590" s="8"/>
      <c r="D590" s="423"/>
      <c r="E590" s="424"/>
      <c r="F590" s="424"/>
      <c r="G590" s="424"/>
      <c r="H590" s="8"/>
      <c r="I590" s="8"/>
      <c r="J590" s="8"/>
      <c r="K590" s="8"/>
      <c r="L590" s="8"/>
      <c r="M590" s="8"/>
      <c r="N590" s="8"/>
      <c r="O590" s="72"/>
      <c r="P590" s="8"/>
      <c r="Q590" s="8"/>
      <c r="R590" s="8"/>
      <c r="S590" s="8"/>
      <c r="T590" s="8"/>
    </row>
    <row r="591" spans="1:20" s="1" customFormat="1" ht="13.5" x14ac:dyDescent="0.15">
      <c r="A591" s="8"/>
      <c r="B591" s="748"/>
      <c r="C591" s="8"/>
      <c r="D591" s="7"/>
      <c r="E591" s="8"/>
      <c r="F591" s="8"/>
      <c r="G591" s="8"/>
      <c r="H591" s="8"/>
      <c r="I591" s="8"/>
      <c r="J591" s="8"/>
      <c r="K591" s="8"/>
      <c r="L591" s="8"/>
      <c r="M591" s="8"/>
      <c r="N591" s="8"/>
      <c r="O591" s="72"/>
      <c r="P591" s="8"/>
      <c r="Q591" s="8"/>
      <c r="R591" s="8"/>
      <c r="S591" s="8"/>
      <c r="T591" s="8"/>
    </row>
    <row r="592" spans="1:20" s="1" customFormat="1" ht="13.5" x14ac:dyDescent="0.15">
      <c r="A592" s="8"/>
      <c r="B592" s="748"/>
      <c r="C592" s="8"/>
      <c r="D592" s="7"/>
      <c r="E592" s="8"/>
      <c r="F592" s="8"/>
      <c r="G592" s="8"/>
      <c r="H592" s="8"/>
      <c r="I592" s="8"/>
      <c r="J592" s="8"/>
      <c r="K592" s="8"/>
      <c r="L592" s="8"/>
      <c r="M592" s="8"/>
      <c r="N592" s="8"/>
      <c r="O592" s="72"/>
      <c r="P592" s="8"/>
      <c r="Q592" s="8"/>
      <c r="R592" s="8"/>
      <c r="S592" s="8"/>
      <c r="T592" s="8"/>
    </row>
    <row r="593" spans="1:20" s="1" customFormat="1" ht="13.5" x14ac:dyDescent="0.15">
      <c r="A593" s="8"/>
      <c r="B593" s="748"/>
      <c r="C593" s="8"/>
      <c r="D593" s="423"/>
      <c r="E593" s="424"/>
      <c r="F593" s="424"/>
      <c r="G593" s="424"/>
      <c r="H593" s="8"/>
      <c r="I593" s="8"/>
      <c r="J593" s="8"/>
      <c r="K593" s="8"/>
      <c r="L593" s="8"/>
      <c r="M593" s="8"/>
      <c r="N593" s="8"/>
      <c r="O593" s="72"/>
      <c r="P593" s="8"/>
      <c r="Q593" s="8"/>
      <c r="R593" s="8"/>
      <c r="S593" s="8"/>
      <c r="T593" s="8"/>
    </row>
    <row r="594" spans="1:20" s="1" customFormat="1" ht="13.5" x14ac:dyDescent="0.15">
      <c r="A594" s="8"/>
      <c r="B594" s="748"/>
      <c r="C594" s="8"/>
      <c r="D594" s="7"/>
      <c r="E594" s="8"/>
      <c r="F594" s="8"/>
      <c r="G594" s="8"/>
      <c r="H594" s="8"/>
      <c r="I594" s="8"/>
      <c r="J594" s="8"/>
      <c r="K594" s="8"/>
      <c r="L594" s="8"/>
      <c r="M594" s="8"/>
      <c r="N594" s="8"/>
      <c r="O594" s="72"/>
      <c r="P594" s="8"/>
      <c r="Q594" s="8"/>
      <c r="R594" s="8"/>
      <c r="S594" s="8"/>
      <c r="T594" s="8"/>
    </row>
    <row r="595" spans="1:20" s="1" customFormat="1" ht="13.5" x14ac:dyDescent="0.15">
      <c r="A595" s="8"/>
      <c r="B595" s="748"/>
      <c r="C595" s="8"/>
      <c r="D595" s="7"/>
      <c r="E595" s="8"/>
      <c r="F595" s="8"/>
      <c r="G595" s="8"/>
      <c r="H595" s="8"/>
      <c r="I595" s="8"/>
      <c r="J595" s="8"/>
      <c r="K595" s="8"/>
      <c r="L595" s="8"/>
      <c r="M595" s="8"/>
      <c r="N595" s="8"/>
      <c r="O595" s="72"/>
      <c r="P595" s="8"/>
      <c r="Q595" s="8"/>
      <c r="R595" s="8"/>
      <c r="S595" s="8"/>
      <c r="T595" s="8"/>
    </row>
    <row r="596" spans="1:20" s="1" customFormat="1" ht="13.5" x14ac:dyDescent="0.15">
      <c r="A596" s="8"/>
      <c r="B596" s="748"/>
      <c r="C596" s="8"/>
      <c r="D596" s="423"/>
      <c r="E596" s="424"/>
      <c r="F596" s="424"/>
      <c r="G596" s="424"/>
      <c r="H596" s="8"/>
      <c r="I596" s="8"/>
      <c r="J596" s="8"/>
      <c r="K596" s="8"/>
      <c r="L596" s="8"/>
      <c r="M596" s="8"/>
      <c r="N596" s="8"/>
      <c r="O596" s="72"/>
      <c r="P596" s="8"/>
      <c r="Q596" s="8"/>
      <c r="R596" s="8"/>
      <c r="S596" s="8"/>
      <c r="T596" s="8"/>
    </row>
    <row r="597" spans="1:20" s="1" customFormat="1" ht="13.5" x14ac:dyDescent="0.15">
      <c r="A597" s="8"/>
      <c r="B597" s="748"/>
      <c r="C597" s="8"/>
      <c r="D597" s="7"/>
      <c r="E597" s="8"/>
      <c r="F597" s="8"/>
      <c r="G597" s="8"/>
      <c r="H597" s="8"/>
      <c r="I597" s="8"/>
      <c r="J597" s="8"/>
      <c r="K597" s="8"/>
      <c r="L597" s="8"/>
      <c r="M597" s="8"/>
      <c r="N597" s="8"/>
      <c r="O597" s="72"/>
      <c r="P597" s="8"/>
      <c r="Q597" s="8"/>
      <c r="R597" s="8"/>
      <c r="S597" s="8"/>
      <c r="T597" s="8"/>
    </row>
    <row r="598" spans="1:20" s="1" customFormat="1" ht="13.5" x14ac:dyDescent="0.15">
      <c r="A598" s="8"/>
      <c r="B598" s="748"/>
      <c r="C598" s="8"/>
      <c r="D598" s="7"/>
      <c r="E598" s="8"/>
      <c r="F598" s="8"/>
      <c r="G598" s="8"/>
      <c r="H598" s="8"/>
      <c r="I598" s="8"/>
      <c r="J598" s="8"/>
      <c r="K598" s="8"/>
      <c r="L598" s="8"/>
      <c r="M598" s="8"/>
      <c r="N598" s="8"/>
      <c r="O598" s="72"/>
      <c r="P598" s="8"/>
      <c r="Q598" s="8"/>
      <c r="R598" s="8"/>
      <c r="S598" s="8"/>
      <c r="T598" s="8"/>
    </row>
    <row r="599" spans="1:20" x14ac:dyDescent="0.15">
      <c r="B599" s="748"/>
      <c r="D599" s="423"/>
      <c r="E599" s="424"/>
      <c r="F599" s="424"/>
      <c r="G599" s="424"/>
    </row>
    <row r="600" spans="1:20" s="1" customFormat="1" ht="13.5" x14ac:dyDescent="0.15">
      <c r="A600" s="8"/>
      <c r="B600" s="748"/>
      <c r="C600" s="748"/>
      <c r="D600" s="748"/>
      <c r="E600" s="748"/>
      <c r="F600" s="748"/>
      <c r="G600" s="748"/>
      <c r="H600" s="8"/>
      <c r="I600" s="8"/>
      <c r="J600" s="8"/>
      <c r="K600" s="8"/>
      <c r="L600" s="8"/>
      <c r="M600" s="8"/>
      <c r="N600" s="8"/>
      <c r="O600" s="72"/>
      <c r="P600" s="8"/>
      <c r="Q600" s="8"/>
      <c r="R600" s="8"/>
      <c r="S600" s="8"/>
      <c r="T600" s="8"/>
    </row>
    <row r="601" spans="1:20" s="1" customFormat="1" ht="13.5" x14ac:dyDescent="0.15">
      <c r="A601" s="8"/>
      <c r="B601" s="7"/>
      <c r="C601" s="7"/>
      <c r="D601" s="7"/>
      <c r="E601" s="7"/>
      <c r="F601" s="7"/>
      <c r="G601" s="7"/>
      <c r="H601" s="8"/>
      <c r="I601" s="8"/>
      <c r="J601" s="8"/>
      <c r="K601" s="8"/>
      <c r="L601" s="8"/>
      <c r="M601" s="8"/>
      <c r="N601" s="8"/>
      <c r="O601" s="72"/>
      <c r="P601" s="8"/>
      <c r="Q601" s="8"/>
      <c r="R601" s="8"/>
      <c r="S601" s="8"/>
      <c r="T601" s="8"/>
    </row>
    <row r="602" spans="1:20" s="1" customFormat="1" ht="13.5" x14ac:dyDescent="0.15">
      <c r="A602" s="8"/>
      <c r="B602" s="8"/>
      <c r="C602" s="8"/>
      <c r="D602" s="8"/>
      <c r="E602" s="8"/>
      <c r="F602" s="8"/>
      <c r="G602" s="8"/>
      <c r="H602" s="8"/>
      <c r="I602" s="8"/>
      <c r="J602" s="8"/>
      <c r="K602" s="8"/>
      <c r="L602" s="8"/>
      <c r="M602" s="8"/>
      <c r="N602" s="8"/>
      <c r="O602" s="8"/>
      <c r="P602" s="8"/>
      <c r="Q602" s="8"/>
      <c r="R602" s="8"/>
      <c r="S602" s="8"/>
      <c r="T602" s="8"/>
    </row>
    <row r="603" spans="1:20" s="1" customFormat="1" ht="13.5" x14ac:dyDescent="0.15">
      <c r="A603" s="8"/>
      <c r="B603" s="8"/>
      <c r="C603" s="8"/>
      <c r="D603" s="8"/>
      <c r="E603" s="8"/>
      <c r="F603" s="8"/>
      <c r="G603" s="8"/>
      <c r="H603" s="8"/>
      <c r="I603" s="8"/>
      <c r="J603" s="8"/>
      <c r="K603" s="8"/>
      <c r="L603" s="8"/>
      <c r="M603" s="8"/>
      <c r="N603" s="8"/>
      <c r="O603" s="8"/>
      <c r="P603" s="8"/>
      <c r="Q603" s="8"/>
      <c r="R603" s="8"/>
      <c r="S603" s="8"/>
      <c r="T603" s="8"/>
    </row>
    <row r="604" spans="1:20" s="1" customFormat="1" ht="13.5" x14ac:dyDescent="0.15">
      <c r="A604" s="8"/>
      <c r="B604" s="8"/>
      <c r="C604" s="8"/>
      <c r="D604" s="7"/>
      <c r="E604" s="8"/>
      <c r="F604" s="8"/>
      <c r="G604" s="8"/>
      <c r="H604" s="8"/>
      <c r="I604" s="8"/>
      <c r="J604" s="8"/>
      <c r="K604" s="8"/>
      <c r="L604" s="8"/>
      <c r="M604" s="8"/>
      <c r="N604" s="8"/>
      <c r="O604" s="72"/>
      <c r="P604" s="8"/>
      <c r="Q604" s="8"/>
      <c r="R604" s="8"/>
      <c r="S604" s="8"/>
      <c r="T604" s="8"/>
    </row>
    <row r="605" spans="1:20" s="1" customFormat="1" ht="13.5" x14ac:dyDescent="0.15">
      <c r="A605" s="8"/>
      <c r="B605" s="8"/>
      <c r="C605" s="8"/>
      <c r="D605" s="7"/>
      <c r="E605" s="8"/>
      <c r="F605" s="8"/>
      <c r="G605" s="8"/>
      <c r="H605" s="8"/>
      <c r="I605" s="8"/>
      <c r="J605" s="8"/>
      <c r="K605" s="8"/>
      <c r="L605" s="8"/>
      <c r="M605" s="8"/>
      <c r="N605" s="8"/>
      <c r="O605" s="72"/>
      <c r="P605" s="8"/>
      <c r="Q605" s="8"/>
      <c r="R605" s="8"/>
      <c r="S605" s="8"/>
      <c r="T605" s="8"/>
    </row>
    <row r="606" spans="1:20" s="1" customFormat="1" ht="13.5" x14ac:dyDescent="0.15">
      <c r="A606" s="8"/>
      <c r="B606" s="8"/>
      <c r="C606" s="8"/>
      <c r="D606" s="7"/>
      <c r="E606" s="8"/>
      <c r="F606" s="8"/>
      <c r="G606" s="8"/>
      <c r="H606" s="8"/>
      <c r="I606" s="8"/>
      <c r="J606" s="8"/>
      <c r="K606" s="8"/>
      <c r="L606" s="8"/>
      <c r="M606" s="8"/>
      <c r="N606" s="8"/>
      <c r="O606" s="72"/>
      <c r="P606" s="8"/>
      <c r="Q606" s="8"/>
      <c r="R606" s="8"/>
      <c r="S606" s="8"/>
      <c r="T606" s="8"/>
    </row>
    <row r="607" spans="1:20" s="1" customFormat="1" ht="13.5" x14ac:dyDescent="0.15">
      <c r="A607" s="8"/>
      <c r="B607" s="8"/>
      <c r="C607" s="8"/>
      <c r="D607" s="7"/>
      <c r="E607" s="8"/>
      <c r="F607" s="8"/>
      <c r="G607" s="8"/>
      <c r="H607" s="8"/>
      <c r="I607" s="8"/>
      <c r="J607" s="8"/>
      <c r="K607" s="8"/>
      <c r="L607" s="8"/>
      <c r="M607" s="8"/>
      <c r="N607" s="8"/>
      <c r="O607" s="72"/>
      <c r="P607" s="8"/>
      <c r="Q607" s="8"/>
      <c r="R607" s="8"/>
      <c r="S607" s="8"/>
      <c r="T607" s="8"/>
    </row>
  </sheetData>
  <protectedRanges>
    <protectedRange password="E323" sqref="B2" name="範囲1_1_1"/>
  </protectedRanges>
  <mergeCells count="378">
    <mergeCell ref="S94:S95"/>
    <mergeCell ref="B594:B596"/>
    <mergeCell ref="B597:B599"/>
    <mergeCell ref="B600:G600"/>
    <mergeCell ref="B585:B587"/>
    <mergeCell ref="N550:O550"/>
    <mergeCell ref="Q550:R550"/>
    <mergeCell ref="A582:C582"/>
    <mergeCell ref="B588:B590"/>
    <mergeCell ref="B591:B593"/>
    <mergeCell ref="A550:A551"/>
    <mergeCell ref="B550:B551"/>
    <mergeCell ref="I550:J550"/>
    <mergeCell ref="K550:K551"/>
    <mergeCell ref="L550:M550"/>
    <mergeCell ref="C550:C551"/>
    <mergeCell ref="E550:F550"/>
    <mergeCell ref="G550:H550"/>
    <mergeCell ref="A475:A476"/>
    <mergeCell ref="B475:B476"/>
    <mergeCell ref="A478:A479"/>
    <mergeCell ref="B478:B479"/>
    <mergeCell ref="K514:K515"/>
    <mergeCell ref="L514:M514"/>
    <mergeCell ref="N514:O514"/>
    <mergeCell ref="Q514:R514"/>
    <mergeCell ref="A547:C547"/>
    <mergeCell ref="L484:M484"/>
    <mergeCell ref="N484:O484"/>
    <mergeCell ref="Q484:R484"/>
    <mergeCell ref="A511:C511"/>
    <mergeCell ref="A514:A515"/>
    <mergeCell ref="B514:B515"/>
    <mergeCell ref="C514:C515"/>
    <mergeCell ref="E514:F514"/>
    <mergeCell ref="G514:H514"/>
    <mergeCell ref="I514:J514"/>
    <mergeCell ref="S478:S479"/>
    <mergeCell ref="A480:C480"/>
    <mergeCell ref="A481:C481"/>
    <mergeCell ref="A484:A485"/>
    <mergeCell ref="B484:B485"/>
    <mergeCell ref="C484:C485"/>
    <mergeCell ref="E484:F484"/>
    <mergeCell ref="G484:H484"/>
    <mergeCell ref="I484:J484"/>
    <mergeCell ref="K484:K485"/>
    <mergeCell ref="Q478:Q479"/>
    <mergeCell ref="R478:R479"/>
    <mergeCell ref="A458:A459"/>
    <mergeCell ref="A461:A462"/>
    <mergeCell ref="B461:B462"/>
    <mergeCell ref="A465:A466"/>
    <mergeCell ref="B465:B466"/>
    <mergeCell ref="A467:A468"/>
    <mergeCell ref="B467:B468"/>
    <mergeCell ref="A449:A450"/>
    <mergeCell ref="B449:B450"/>
    <mergeCell ref="A451:A452"/>
    <mergeCell ref="B451:B452"/>
    <mergeCell ref="A453:A455"/>
    <mergeCell ref="B453:B455"/>
    <mergeCell ref="A436:A437"/>
    <mergeCell ref="B436:B437"/>
    <mergeCell ref="A438:A439"/>
    <mergeCell ref="B438:B439"/>
    <mergeCell ref="A442:A443"/>
    <mergeCell ref="B442:B443"/>
    <mergeCell ref="Q428:R428"/>
    <mergeCell ref="A431:A432"/>
    <mergeCell ref="B431:B432"/>
    <mergeCell ref="A434:A435"/>
    <mergeCell ref="B434:B435"/>
    <mergeCell ref="E428:F428"/>
    <mergeCell ref="G428:H428"/>
    <mergeCell ref="I428:J428"/>
    <mergeCell ref="K428:K429"/>
    <mergeCell ref="L428:M428"/>
    <mergeCell ref="N428:O428"/>
    <mergeCell ref="A418:A419"/>
    <mergeCell ref="B418:B419"/>
    <mergeCell ref="A422:A424"/>
    <mergeCell ref="B422:B424"/>
    <mergeCell ref="A425:C425"/>
    <mergeCell ref="A428:A429"/>
    <mergeCell ref="B428:B429"/>
    <mergeCell ref="C428:C429"/>
    <mergeCell ref="A399:A400"/>
    <mergeCell ref="B399:B400"/>
    <mergeCell ref="A402:A404"/>
    <mergeCell ref="B402:B404"/>
    <mergeCell ref="A406:A408"/>
    <mergeCell ref="B406:B407"/>
    <mergeCell ref="A395:A396"/>
    <mergeCell ref="A397:A398"/>
    <mergeCell ref="B397:B398"/>
    <mergeCell ref="Q397:Q398"/>
    <mergeCell ref="R397:R398"/>
    <mergeCell ref="S397:S398"/>
    <mergeCell ref="A383:A384"/>
    <mergeCell ref="B383:B384"/>
    <mergeCell ref="A386:A387"/>
    <mergeCell ref="B386:B387"/>
    <mergeCell ref="A389:A391"/>
    <mergeCell ref="A392:A393"/>
    <mergeCell ref="B392:B393"/>
    <mergeCell ref="A377:A378"/>
    <mergeCell ref="B377:B378"/>
    <mergeCell ref="A379:A380"/>
    <mergeCell ref="B379:B380"/>
    <mergeCell ref="A381:A382"/>
    <mergeCell ref="B381:B382"/>
    <mergeCell ref="A365:A366"/>
    <mergeCell ref="A369:A371"/>
    <mergeCell ref="B369:B371"/>
    <mergeCell ref="A373:A374"/>
    <mergeCell ref="B373:B374"/>
    <mergeCell ref="A355:A358"/>
    <mergeCell ref="B355:B358"/>
    <mergeCell ref="A359:A360"/>
    <mergeCell ref="B359:B360"/>
    <mergeCell ref="A361:A362"/>
    <mergeCell ref="B361:B362"/>
    <mergeCell ref="I337:J337"/>
    <mergeCell ref="K337:K338"/>
    <mergeCell ref="L337:M337"/>
    <mergeCell ref="N337:O337"/>
    <mergeCell ref="Q337:R337"/>
    <mergeCell ref="A352:A354"/>
    <mergeCell ref="B352:B354"/>
    <mergeCell ref="A337:A338"/>
    <mergeCell ref="B337:B338"/>
    <mergeCell ref="C337:C338"/>
    <mergeCell ref="E337:F337"/>
    <mergeCell ref="G337:H337"/>
    <mergeCell ref="A327:A329"/>
    <mergeCell ref="B327:B329"/>
    <mergeCell ref="A330:A332"/>
    <mergeCell ref="B331:B332"/>
    <mergeCell ref="A333:C333"/>
    <mergeCell ref="A334:C334"/>
    <mergeCell ref="A320:A321"/>
    <mergeCell ref="B320:B321"/>
    <mergeCell ref="A322:A326"/>
    <mergeCell ref="B322:B323"/>
    <mergeCell ref="A293:A300"/>
    <mergeCell ref="B293:B300"/>
    <mergeCell ref="P293:P296"/>
    <mergeCell ref="P297:P300"/>
    <mergeCell ref="A301:A311"/>
    <mergeCell ref="B301:B311"/>
    <mergeCell ref="K288:K289"/>
    <mergeCell ref="L288:M288"/>
    <mergeCell ref="N288:O288"/>
    <mergeCell ref="Q288:R288"/>
    <mergeCell ref="A290:A292"/>
    <mergeCell ref="B290:B292"/>
    <mergeCell ref="A288:A289"/>
    <mergeCell ref="B288:B289"/>
    <mergeCell ref="C288:C289"/>
    <mergeCell ref="E288:F288"/>
    <mergeCell ref="G288:H288"/>
    <mergeCell ref="I288:J288"/>
    <mergeCell ref="A272:A276"/>
    <mergeCell ref="B272:B274"/>
    <mergeCell ref="B275:B276"/>
    <mergeCell ref="A277:A284"/>
    <mergeCell ref="B277:B284"/>
    <mergeCell ref="A285:C285"/>
    <mergeCell ref="A265:A267"/>
    <mergeCell ref="B266:B267"/>
    <mergeCell ref="A268:A271"/>
    <mergeCell ref="B268:B271"/>
    <mergeCell ref="R255:R256"/>
    <mergeCell ref="A257:A261"/>
    <mergeCell ref="B257:B258"/>
    <mergeCell ref="B259:B261"/>
    <mergeCell ref="A262:A263"/>
    <mergeCell ref="B262:B263"/>
    <mergeCell ref="A251:A256"/>
    <mergeCell ref="B251:B252"/>
    <mergeCell ref="B253:B254"/>
    <mergeCell ref="B255:B256"/>
    <mergeCell ref="B236:B239"/>
    <mergeCell ref="P236:P239"/>
    <mergeCell ref="A209:A212"/>
    <mergeCell ref="B209:B212"/>
    <mergeCell ref="A213:A216"/>
    <mergeCell ref="B213:B216"/>
    <mergeCell ref="A217:A239"/>
    <mergeCell ref="B217:B220"/>
    <mergeCell ref="Q255:Q256"/>
    <mergeCell ref="B240:B250"/>
    <mergeCell ref="A240:A250"/>
    <mergeCell ref="Q240:Q250"/>
    <mergeCell ref="A204:A205"/>
    <mergeCell ref="B204:B205"/>
    <mergeCell ref="A206:A208"/>
    <mergeCell ref="B206:B208"/>
    <mergeCell ref="P217:P235"/>
    <mergeCell ref="B221:B224"/>
    <mergeCell ref="B225:B227"/>
    <mergeCell ref="B228:B231"/>
    <mergeCell ref="B232:B235"/>
    <mergeCell ref="S186:S190"/>
    <mergeCell ref="D191:D193"/>
    <mergeCell ref="Q191:Q193"/>
    <mergeCell ref="R191:R193"/>
    <mergeCell ref="S191:S193"/>
    <mergeCell ref="D195:D196"/>
    <mergeCell ref="Q195:Q196"/>
    <mergeCell ref="R195:R196"/>
    <mergeCell ref="S195:S196"/>
    <mergeCell ref="L184:M184"/>
    <mergeCell ref="N184:O184"/>
    <mergeCell ref="Q184:R184"/>
    <mergeCell ref="B186:B196"/>
    <mergeCell ref="D186:D190"/>
    <mergeCell ref="Q186:Q190"/>
    <mergeCell ref="R186:R190"/>
    <mergeCell ref="B197:B198"/>
    <mergeCell ref="A184:A185"/>
    <mergeCell ref="B184:B185"/>
    <mergeCell ref="C184:C185"/>
    <mergeCell ref="E184:F184"/>
    <mergeCell ref="G184:H184"/>
    <mergeCell ref="I184:J184"/>
    <mergeCell ref="A186:A201"/>
    <mergeCell ref="B199:B200"/>
    <mergeCell ref="A171:A173"/>
    <mergeCell ref="B171:B172"/>
    <mergeCell ref="A176:A179"/>
    <mergeCell ref="B176:B179"/>
    <mergeCell ref="A181:C181"/>
    <mergeCell ref="A183:B183"/>
    <mergeCell ref="A166:A168"/>
    <mergeCell ref="B166:B168"/>
    <mergeCell ref="K184:K185"/>
    <mergeCell ref="A146:A152"/>
    <mergeCell ref="B146:B152"/>
    <mergeCell ref="A153:A158"/>
    <mergeCell ref="B153:B158"/>
    <mergeCell ref="A159:A164"/>
    <mergeCell ref="B159:B164"/>
    <mergeCell ref="A138:A140"/>
    <mergeCell ref="B138:B140"/>
    <mergeCell ref="A141:A142"/>
    <mergeCell ref="B141:B142"/>
    <mergeCell ref="A143:A145"/>
    <mergeCell ref="B143:B145"/>
    <mergeCell ref="A129:A133"/>
    <mergeCell ref="B129:B133"/>
    <mergeCell ref="C132:C133"/>
    <mergeCell ref="Q132:Q133"/>
    <mergeCell ref="R132:R133"/>
    <mergeCell ref="S132:S133"/>
    <mergeCell ref="K125:K126"/>
    <mergeCell ref="L125:M125"/>
    <mergeCell ref="N125:O125"/>
    <mergeCell ref="Q125:R125"/>
    <mergeCell ref="A127:A128"/>
    <mergeCell ref="B127:B128"/>
    <mergeCell ref="D127:D128"/>
    <mergeCell ref="Q127:Q128"/>
    <mergeCell ref="R127:R128"/>
    <mergeCell ref="A125:A126"/>
    <mergeCell ref="B125:B126"/>
    <mergeCell ref="C125:C126"/>
    <mergeCell ref="E125:F125"/>
    <mergeCell ref="G125:H125"/>
    <mergeCell ref="I125:J125"/>
    <mergeCell ref="S76:S79"/>
    <mergeCell ref="A66:A68"/>
    <mergeCell ref="B66:B68"/>
    <mergeCell ref="A69:A72"/>
    <mergeCell ref="B69:B72"/>
    <mergeCell ref="A74:A75"/>
    <mergeCell ref="B74:B75"/>
    <mergeCell ref="A88:B88"/>
    <mergeCell ref="A89:A90"/>
    <mergeCell ref="B89:B90"/>
    <mergeCell ref="C89:C90"/>
    <mergeCell ref="A76:A84"/>
    <mergeCell ref="B76:B82"/>
    <mergeCell ref="C76:C79"/>
    <mergeCell ref="Q89:R89"/>
    <mergeCell ref="E89:F89"/>
    <mergeCell ref="G89:H89"/>
    <mergeCell ref="I89:J89"/>
    <mergeCell ref="K89:K90"/>
    <mergeCell ref="L89:M89"/>
    <mergeCell ref="N89:O89"/>
    <mergeCell ref="C80:C81"/>
    <mergeCell ref="Q80:Q81"/>
    <mergeCell ref="R80:R81"/>
    <mergeCell ref="A16:A17"/>
    <mergeCell ref="B16:B17"/>
    <mergeCell ref="A21:A22"/>
    <mergeCell ref="A35:A38"/>
    <mergeCell ref="B35:B38"/>
    <mergeCell ref="A18:A20"/>
    <mergeCell ref="B19:B20"/>
    <mergeCell ref="K49:K51"/>
    <mergeCell ref="Q54:Q55"/>
    <mergeCell ref="A41:A48"/>
    <mergeCell ref="B41:B44"/>
    <mergeCell ref="B45:B48"/>
    <mergeCell ref="A49:A51"/>
    <mergeCell ref="B49:B51"/>
    <mergeCell ref="A54:A60"/>
    <mergeCell ref="B54:B55"/>
    <mergeCell ref="D54:D55"/>
    <mergeCell ref="K54:K55"/>
    <mergeCell ref="B24:B29"/>
    <mergeCell ref="A23:A29"/>
    <mergeCell ref="B39:B40"/>
    <mergeCell ref="A39:A40"/>
    <mergeCell ref="A30:A34"/>
    <mergeCell ref="B30:B34"/>
    <mergeCell ref="N4:O4"/>
    <mergeCell ref="Q4:R4"/>
    <mergeCell ref="A6:A7"/>
    <mergeCell ref="B6:B7"/>
    <mergeCell ref="A8:A13"/>
    <mergeCell ref="B8:B13"/>
    <mergeCell ref="A1:S1"/>
    <mergeCell ref="P3:S3"/>
    <mergeCell ref="A4:A5"/>
    <mergeCell ref="B4:B5"/>
    <mergeCell ref="C4:C5"/>
    <mergeCell ref="E4:F4"/>
    <mergeCell ref="G4:H4"/>
    <mergeCell ref="I4:J4"/>
    <mergeCell ref="K4:K5"/>
    <mergeCell ref="L4:M4"/>
    <mergeCell ref="R54:R55"/>
    <mergeCell ref="B56:B60"/>
    <mergeCell ref="A61:A63"/>
    <mergeCell ref="B61:B62"/>
    <mergeCell ref="A64:A65"/>
    <mergeCell ref="B64:B65"/>
    <mergeCell ref="Q76:Q79"/>
    <mergeCell ref="R76:R79"/>
    <mergeCell ref="B98:B100"/>
    <mergeCell ref="A101:A105"/>
    <mergeCell ref="B101:B105"/>
    <mergeCell ref="A106:A108"/>
    <mergeCell ref="B83:B84"/>
    <mergeCell ref="C83:C84"/>
    <mergeCell ref="Q83:Q84"/>
    <mergeCell ref="R83:R84"/>
    <mergeCell ref="B106:B108"/>
    <mergeCell ref="A110:A114"/>
    <mergeCell ref="B110:B113"/>
    <mergeCell ref="R240:R250"/>
    <mergeCell ref="S240:S250"/>
    <mergeCell ref="A312:A319"/>
    <mergeCell ref="B312:B319"/>
    <mergeCell ref="A375:A376"/>
    <mergeCell ref="B375:B376"/>
    <mergeCell ref="S83:S84"/>
    <mergeCell ref="Q94:Q95"/>
    <mergeCell ref="R94:R95"/>
    <mergeCell ref="Q101:Q104"/>
    <mergeCell ref="R101:R104"/>
    <mergeCell ref="A169:A170"/>
    <mergeCell ref="B169:B170"/>
    <mergeCell ref="A91:A93"/>
    <mergeCell ref="B91:B92"/>
    <mergeCell ref="A94:A96"/>
    <mergeCell ref="B94:B96"/>
    <mergeCell ref="A115:A117"/>
    <mergeCell ref="B115:B117"/>
    <mergeCell ref="A118:A121"/>
    <mergeCell ref="B118:B121"/>
    <mergeCell ref="A122:C122"/>
    <mergeCell ref="A98:A100"/>
    <mergeCell ref="A124:B124"/>
  </mergeCells>
  <phoneticPr fontId="20"/>
  <conditionalFormatting sqref="E6:E86">
    <cfRule type="cellIs" dxfId="13" priority="8" stopIfTrue="1" operator="greaterThan">
      <formula>1</formula>
    </cfRule>
  </conditionalFormatting>
  <conditionalFormatting sqref="E91:E121">
    <cfRule type="cellIs" dxfId="12" priority="6" stopIfTrue="1" operator="greaterThan">
      <formula>1</formula>
    </cfRule>
  </conditionalFormatting>
  <conditionalFormatting sqref="E127:E180">
    <cfRule type="cellIs" dxfId="11" priority="11" stopIfTrue="1" operator="greaterThan">
      <formula>1</formula>
    </cfRule>
  </conditionalFormatting>
  <conditionalFormatting sqref="E186:E284 E339:E424 E430:E479 E293:E332">
    <cfRule type="cellIs" dxfId="10" priority="36" stopIfTrue="1" operator="greaterThan">
      <formula>1</formula>
    </cfRule>
  </conditionalFormatting>
  <conditionalFormatting sqref="E486:E510">
    <cfRule type="cellIs" dxfId="9" priority="34" stopIfTrue="1" operator="greaterThan">
      <formula>1</formula>
    </cfRule>
  </conditionalFormatting>
  <conditionalFormatting sqref="E516:E546">
    <cfRule type="cellIs" dxfId="8" priority="32" stopIfTrue="1" operator="greaterThan">
      <formula>1</formula>
    </cfRule>
  </conditionalFormatting>
  <conditionalFormatting sqref="E552:E581">
    <cfRule type="cellIs" dxfId="7" priority="30" stopIfTrue="1" operator="greaterThan">
      <formula>1</formula>
    </cfRule>
  </conditionalFormatting>
  <conditionalFormatting sqref="E6:J86">
    <cfRule type="cellIs" dxfId="6" priority="7" stopIfTrue="1" operator="greaterThan">
      <formula>0.1</formula>
    </cfRule>
  </conditionalFormatting>
  <conditionalFormatting sqref="E91:J121">
    <cfRule type="cellIs" dxfId="5" priority="5" stopIfTrue="1" operator="greaterThan">
      <formula>0.1</formula>
    </cfRule>
  </conditionalFormatting>
  <conditionalFormatting sqref="E127:J180">
    <cfRule type="cellIs" dxfId="4" priority="9" stopIfTrue="1" operator="greaterThan">
      <formula>0.1</formula>
    </cfRule>
  </conditionalFormatting>
  <conditionalFormatting sqref="E186:J284 E339:J378 E379:H379 E380:J424 E430:J479">
    <cfRule type="cellIs" dxfId="3" priority="35" stopIfTrue="1" operator="greaterThan">
      <formula>0.1</formula>
    </cfRule>
  </conditionalFormatting>
  <conditionalFormatting sqref="E290:J332">
    <cfRule type="cellIs" dxfId="2" priority="1" stopIfTrue="1" operator="greaterThan">
      <formula>0.1</formula>
    </cfRule>
  </conditionalFormatting>
  <conditionalFormatting sqref="E486:J510 E516:J546 E552:J581">
    <cfRule type="cellIs" dxfId="1" priority="12" stopIfTrue="1" operator="greaterThan">
      <formula>0.1</formula>
    </cfRule>
  </conditionalFormatting>
  <conditionalFormatting sqref="I511:J512">
    <cfRule type="cellIs" dxfId="0" priority="28" stopIfTrue="1" operator="greaterThan">
      <formula>0.9</formula>
    </cfRule>
  </conditionalFormatting>
  <pageMargins left="0.15748031496062992" right="0.15748031496062992" top="0.19685039370078741" bottom="0.19685039370078741" header="0.51181102362204722" footer="0.51181102362204722"/>
  <pageSetup paperSize="9" scale="62" fitToHeight="0" orientation="portrait" r:id="rId1"/>
  <headerFooter alignWithMargins="0"/>
  <rowBreaks count="5" manualBreakCount="5">
    <brk id="75" max="19" man="1"/>
    <brk id="173" max="19" man="1"/>
    <brk id="276" max="19" man="1"/>
    <brk id="368" max="19" man="1"/>
    <brk id="474"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もと</vt:lpstr>
      <vt:lpstr>県名</vt:lpstr>
      <vt:lpstr>R5</vt:lpstr>
      <vt:lpstr>'R5'!Print_Area</vt:lpstr>
      <vt:lpstr>もと!Print_Area</vt:lpstr>
    </vt:vector>
  </TitlesOfParts>
  <Company>教育局高校教育課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神奈川県教育委員会</dc:creator>
  <cp:lastModifiedBy>noujou</cp:lastModifiedBy>
  <cp:lastPrinted>2023-07-11T04:03:08Z</cp:lastPrinted>
  <dcterms:created xsi:type="dcterms:W3CDTF">2013-10-07T10:14:27Z</dcterms:created>
  <dcterms:modified xsi:type="dcterms:W3CDTF">2023-07-11T04:04:36Z</dcterms:modified>
</cp:coreProperties>
</file>