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8280" tabRatio="967" activeTab="0"/>
  </bookViews>
  <sheets>
    <sheet name="もと" sheetId="1" r:id="rId1"/>
    <sheet name="県名" sheetId="2" r:id="rId2"/>
  </sheets>
  <definedNames>
    <definedName name="_xlnm.Print_Area" localSheetId="0">'もと'!$A$1:$T$619</definedName>
  </definedNames>
  <calcPr fullCalcOnLoad="1"/>
</workbook>
</file>

<file path=xl/comments1.xml><?xml version="1.0" encoding="utf-8"?>
<comments xmlns="http://schemas.openxmlformats.org/spreadsheetml/2006/main">
  <authors>
    <author>山梨県立農林高等学校</author>
    <author>noujou</author>
  </authors>
  <commentList>
    <comment ref="B2" authorId="0">
      <text>
        <r>
          <rPr>
            <b/>
            <sz val="9"/>
            <rFont val="ＭＳ Ｐゴシック"/>
            <family val="3"/>
          </rPr>
          <t xml:space="preserve">総務省の都道府県コードを入力してください。各都道府県の番号は次の通りになります。
1 北海道
2 青森県　　3 岩手県　　4 宮城県　　5 秋田県　　6 山形県　　7 福島県
8東京都　　9 神奈川県　　10埼玉県　　11千葉県　　12 茨城県　　13栃木県　　14 群馬県
15山梨県　　16静岡健　　17 新潟県　　18富山県　　19 石川県
20 福井県　　21長野県　　22 愛知県　　23岐阜県　　24 三重県
25 滋賀県　　26 京都府　　27 大阪府　　28 兵庫県　　29 奈良県　　30 和歌山県
31 鳥取県　　32 島根県　　33 岡山県　　34 広島県　　35 山口県
36 徳島県　　37 香川県　　38 愛媛県　　39 高知県
40 福岡県　　41 佐賀県　　42 長崎県　　43 熊本県　　44 大分県　　45 宮崎県　　46 鹿児島県　　47 沖縄県
</t>
        </r>
      </text>
    </comment>
    <comment ref="D2" authorId="1">
      <text>
        <r>
          <rPr>
            <b/>
            <sz val="10"/>
            <rFont val="ＭＳ Ｐゴシック"/>
            <family val="3"/>
          </rPr>
          <t>各学校のデータをシート（A高校、B高校…）にそれぞれコピーして貼り付けすれば自動的にこのシートに集計される仕組みになっています。
（シート数が足りない場合は追加して計算式も変更してください）
※追加分については手入力してください。</t>
        </r>
      </text>
    </comment>
  </commentList>
</comments>
</file>

<file path=xl/sharedStrings.xml><?xml version="1.0" encoding="utf-8"?>
<sst xmlns="http://schemas.openxmlformats.org/spreadsheetml/2006/main" count="3566" uniqueCount="1280">
  <si>
    <t>男子</t>
  </si>
  <si>
    <t>女子</t>
  </si>
  <si>
    <t>合計</t>
  </si>
  <si>
    <t>推薦</t>
  </si>
  <si>
    <t>合格</t>
  </si>
  <si>
    <t>帯広畜産大学</t>
  </si>
  <si>
    <t>畜産</t>
  </si>
  <si>
    <t>大   学</t>
  </si>
  <si>
    <t>学  部</t>
  </si>
  <si>
    <t>学  科</t>
  </si>
  <si>
    <t>推薦</t>
  </si>
  <si>
    <t>受験者数</t>
  </si>
  <si>
    <t>合格者数</t>
  </si>
  <si>
    <t>工</t>
  </si>
  <si>
    <t>全</t>
  </si>
  <si>
    <t>－</t>
  </si>
  <si>
    <t>書類・面接・小論文</t>
  </si>
  <si>
    <t>履修条件あり</t>
  </si>
  <si>
    <t>農</t>
  </si>
  <si>
    <t>福島大学</t>
  </si>
  <si>
    <t>専・総</t>
  </si>
  <si>
    <t>長岡技術科学大学</t>
  </si>
  <si>
    <t>工・農・総</t>
  </si>
  <si>
    <t>滋賀大学</t>
  </si>
  <si>
    <t>教育</t>
  </si>
  <si>
    <t>環境理工</t>
  </si>
  <si>
    <t>環境管理工</t>
  </si>
  <si>
    <t>共同獣医</t>
  </si>
  <si>
    <t>徳島大学</t>
  </si>
  <si>
    <t>書類・面接</t>
  </si>
  <si>
    <t>専・総</t>
  </si>
  <si>
    <t>合計</t>
  </si>
  <si>
    <t>２．公立大学</t>
  </si>
  <si>
    <t>宮城大学</t>
  </si>
  <si>
    <t>書類・面接</t>
  </si>
  <si>
    <t>高崎経済大学</t>
  </si>
  <si>
    <t>地域政策</t>
  </si>
  <si>
    <t>書類・面接・総合問題(英･理･数)</t>
  </si>
  <si>
    <t>大阪府立大学</t>
  </si>
  <si>
    <t>書類・面接（口頭試問）・小論文</t>
  </si>
  <si>
    <t>うち、地域枠15名 専門枠8名</t>
  </si>
  <si>
    <t>高知県立大学</t>
  </si>
  <si>
    <t>県内10　全国5</t>
  </si>
  <si>
    <t>３．私立大学</t>
  </si>
  <si>
    <t>書類・面接・基礎学力テスト</t>
  </si>
  <si>
    <t>生物環境工学</t>
  </si>
  <si>
    <t>書類・面接・基礎学力(英・数)･小論文</t>
  </si>
  <si>
    <t>書類・面接･小論文</t>
  </si>
  <si>
    <t>東海大学</t>
  </si>
  <si>
    <t>書類・面接・小論文</t>
  </si>
  <si>
    <t>岩手大学</t>
  </si>
  <si>
    <t>農</t>
  </si>
  <si>
    <t>茨城大学</t>
  </si>
  <si>
    <t>筑波大学</t>
  </si>
  <si>
    <t>宇都宮大学</t>
  </si>
  <si>
    <t>応用生物化学</t>
  </si>
  <si>
    <t>信州大学</t>
  </si>
  <si>
    <t>森林科学</t>
  </si>
  <si>
    <t>岐阜大学</t>
  </si>
  <si>
    <t>静岡大学</t>
  </si>
  <si>
    <t>名古屋大学</t>
  </si>
  <si>
    <t>三重大学</t>
  </si>
  <si>
    <t>生物資源</t>
  </si>
  <si>
    <t>岡山大学</t>
  </si>
  <si>
    <t>鳥取大学</t>
  </si>
  <si>
    <t>山口大学</t>
  </si>
  <si>
    <t>獣医</t>
  </si>
  <si>
    <t>香川大学</t>
  </si>
  <si>
    <t>愛媛大学</t>
  </si>
  <si>
    <t>佐賀大学</t>
  </si>
  <si>
    <t>長崎大学</t>
  </si>
  <si>
    <t>鹿児島大学</t>
  </si>
  <si>
    <t>酪農学園大学</t>
  </si>
  <si>
    <t>北里大学</t>
  </si>
  <si>
    <t>日本大学</t>
  </si>
  <si>
    <t>動物資源科学</t>
  </si>
  <si>
    <t>森林資源科学</t>
  </si>
  <si>
    <t>国際地域開発</t>
  </si>
  <si>
    <t>応用生物科学</t>
  </si>
  <si>
    <t>麻布大学</t>
  </si>
  <si>
    <t>動物応用科学</t>
  </si>
  <si>
    <t>東京農業大学</t>
  </si>
  <si>
    <t>造園科学</t>
  </si>
  <si>
    <t>食料環境経済</t>
  </si>
  <si>
    <t>生物産業</t>
  </si>
  <si>
    <t>名城大学</t>
  </si>
  <si>
    <t>近畿大学</t>
  </si>
  <si>
    <t>食品栄養</t>
  </si>
  <si>
    <t>南九州大学</t>
  </si>
  <si>
    <t>福井県立大学</t>
  </si>
  <si>
    <t>滋賀県立大学</t>
  </si>
  <si>
    <t>環境科学</t>
  </si>
  <si>
    <t>京都府立大学</t>
  </si>
  <si>
    <t>大阪市立大学</t>
  </si>
  <si>
    <t>工</t>
  </si>
  <si>
    <t>書類・面接・小論文</t>
  </si>
  <si>
    <t>－</t>
  </si>
  <si>
    <t>書類・小論文・面接</t>
  </si>
  <si>
    <t>全</t>
  </si>
  <si>
    <t>環境</t>
  </si>
  <si>
    <t>推薦条件</t>
  </si>
  <si>
    <t>選考方法</t>
  </si>
  <si>
    <t>備考</t>
  </si>
  <si>
    <t>学科</t>
  </si>
  <si>
    <t>成績</t>
  </si>
  <si>
    <t>面接・小論文・その他</t>
  </si>
  <si>
    <t>×</t>
  </si>
  <si>
    <t>共生システム理工</t>
  </si>
  <si>
    <t>共同獣医</t>
  </si>
  <si>
    <t>富山大学</t>
  </si>
  <si>
    <t>入力
確認</t>
  </si>
  <si>
    <t>地域科学</t>
  </si>
  <si>
    <t>職・総</t>
  </si>
  <si>
    <t>書類・面接・小論文（含理）</t>
  </si>
  <si>
    <t>環境生命科学</t>
  </si>
  <si>
    <t>帝京科学大学</t>
  </si>
  <si>
    <t>生命環境</t>
  </si>
  <si>
    <t>生命科学</t>
  </si>
  <si>
    <t>栄養</t>
  </si>
  <si>
    <t>健康栄養</t>
  </si>
  <si>
    <t>管理栄養</t>
  </si>
  <si>
    <t>応用生命科学</t>
  </si>
  <si>
    <t>食物栄養</t>
  </si>
  <si>
    <t>人間生活</t>
  </si>
  <si>
    <t>九州栄養福祉大学</t>
  </si>
  <si>
    <t>若干</t>
  </si>
  <si>
    <t>特定条件あり</t>
  </si>
  <si>
    <t>環境社会基盤工学</t>
  </si>
  <si>
    <t>生物機能工学</t>
  </si>
  <si>
    <t>物質材料工学</t>
  </si>
  <si>
    <t>金沢大学</t>
  </si>
  <si>
    <t>人間社会</t>
  </si>
  <si>
    <t>学校教育-技術</t>
  </si>
  <si>
    <t>豊橋技術科学大学</t>
  </si>
  <si>
    <t>建築・都市ｼｽﾃﾑ学</t>
  </si>
  <si>
    <t>農工総</t>
  </si>
  <si>
    <t>5-7</t>
  </si>
  <si>
    <t>環境科学</t>
  </si>
  <si>
    <t>食産業</t>
  </si>
  <si>
    <t>県内</t>
  </si>
  <si>
    <t>富山県立大学</t>
  </si>
  <si>
    <t>生命環境科学</t>
  </si>
  <si>
    <t>緑地環境科学</t>
  </si>
  <si>
    <t>兵庫県立大学</t>
  </si>
  <si>
    <t>環境人間</t>
  </si>
  <si>
    <t>生命農</t>
  </si>
  <si>
    <t>くらしの生物</t>
  </si>
  <si>
    <t>父母または祖父母が本学部の専門領域に関する産業を営みその後継者となり得る者（獣医学科については獣医師の後継者）</t>
  </si>
  <si>
    <t>龍谷大学</t>
  </si>
  <si>
    <t>植物生命科学</t>
  </si>
  <si>
    <t>資源生物科学</t>
  </si>
  <si>
    <t>食品栄養</t>
  </si>
  <si>
    <t>食料農業システム</t>
  </si>
  <si>
    <t>現代生活</t>
  </si>
  <si>
    <t>都道府県番号</t>
  </si>
  <si>
    <t>都道府県名</t>
  </si>
  <si>
    <t>北海道</t>
  </si>
  <si>
    <t>茨城県</t>
  </si>
  <si>
    <t>青森県</t>
  </si>
  <si>
    <t>岩手県</t>
  </si>
  <si>
    <t>宮城県</t>
  </si>
  <si>
    <t>秋田県</t>
  </si>
  <si>
    <t>山形県</t>
  </si>
  <si>
    <t>福島県</t>
  </si>
  <si>
    <t>東京都</t>
  </si>
  <si>
    <t>神奈川県</t>
  </si>
  <si>
    <t>埼玉県</t>
  </si>
  <si>
    <t>千葉県</t>
  </si>
  <si>
    <t>栃木県</t>
  </si>
  <si>
    <t>群馬県</t>
  </si>
  <si>
    <t>山梨県</t>
  </si>
  <si>
    <t>静岡県</t>
  </si>
  <si>
    <t>新潟県</t>
  </si>
  <si>
    <t>富山県</t>
  </si>
  <si>
    <t>石川県</t>
  </si>
  <si>
    <t>福井県</t>
  </si>
  <si>
    <t>長野県</t>
  </si>
  <si>
    <t>愛知県</t>
  </si>
  <si>
    <t>岐阜県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</si>
  <si>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</si>
  <si>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</si>
  <si>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</si>
  <si>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</si>
  <si>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</si>
  <si>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</si>
  <si>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</si>
  <si>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</si>
  <si>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</si>
  <si>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</si>
  <si>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</si>
  <si>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</si>
  <si>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</si>
  <si>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</si>
  <si>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</si>
  <si>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</si>
  <si>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</si>
  <si>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</si>
  <si>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</si>
  <si>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</si>
  <si>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</si>
  <si>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</si>
  <si>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</si>
  <si>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</si>
  <si>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１．国立大学</t>
  </si>
  <si>
    <t>-</t>
  </si>
  <si>
    <t>家政</t>
  </si>
  <si>
    <t>浦和大学</t>
  </si>
  <si>
    <t>福島学院大学</t>
  </si>
  <si>
    <t>福祉</t>
  </si>
  <si>
    <t>土木工</t>
  </si>
  <si>
    <t>茨城キリスト教大学</t>
  </si>
  <si>
    <t>生活科学</t>
  </si>
  <si>
    <t>人間科学</t>
  </si>
  <si>
    <t>常磐大学</t>
  </si>
  <si>
    <t>東北生活文化大学</t>
  </si>
  <si>
    <t>書類･面接･小論文</t>
  </si>
  <si>
    <t>石巻専修大学</t>
  </si>
  <si>
    <t>理工</t>
  </si>
  <si>
    <t>食環境</t>
  </si>
  <si>
    <t>相模女子大学</t>
  </si>
  <si>
    <t>動物看護</t>
  </si>
  <si>
    <t>文教大学</t>
  </si>
  <si>
    <t>ものつくり大学</t>
  </si>
  <si>
    <t>技能工芸</t>
  </si>
  <si>
    <t>淑徳大学</t>
  </si>
  <si>
    <t>看護栄養</t>
  </si>
  <si>
    <t>総合福祉</t>
  </si>
  <si>
    <t>社会福祉</t>
  </si>
  <si>
    <t>福祉総合</t>
  </si>
  <si>
    <t>金沢工業大学</t>
  </si>
  <si>
    <t>愛知学泉大学</t>
  </si>
  <si>
    <t>管理栄養士</t>
  </si>
  <si>
    <t>食農</t>
  </si>
  <si>
    <t>名古屋経済大学</t>
  </si>
  <si>
    <t>岐阜女子大学</t>
  </si>
  <si>
    <t>福井工業大学</t>
  </si>
  <si>
    <t>建設</t>
  </si>
  <si>
    <t>環境デザイン</t>
  </si>
  <si>
    <t>修文大学</t>
  </si>
  <si>
    <t>愛知工業大学</t>
  </si>
  <si>
    <t>東海学園大学</t>
  </si>
  <si>
    <t>至学館大学</t>
  </si>
  <si>
    <t>健康科学</t>
  </si>
  <si>
    <t>栄養科学</t>
  </si>
  <si>
    <t>兵庫大学</t>
  </si>
  <si>
    <t>甲子園大学</t>
  </si>
  <si>
    <t>大阪青山大学</t>
  </si>
  <si>
    <t>羽衣国際大学</t>
  </si>
  <si>
    <t>大坂樟蔭女子大学</t>
  </si>
  <si>
    <t>吉備国際大学</t>
  </si>
  <si>
    <t>地域創生農</t>
  </si>
  <si>
    <t>中国学園大学</t>
  </si>
  <si>
    <t>人間栄養</t>
  </si>
  <si>
    <t>広島工業大学</t>
  </si>
  <si>
    <t>生命</t>
  </si>
  <si>
    <t>食品生命科学</t>
  </si>
  <si>
    <t>西九州大学</t>
  </si>
  <si>
    <t>福岡工業大学</t>
  </si>
  <si>
    <t>長崎国際大学</t>
  </si>
  <si>
    <t>健康管理</t>
  </si>
  <si>
    <t>活水女子大学</t>
  </si>
  <si>
    <t>健康生活</t>
  </si>
  <si>
    <t>食生活健康</t>
  </si>
  <si>
    <t>九州女子大学</t>
  </si>
  <si>
    <t>尚絅大学</t>
  </si>
  <si>
    <t>全</t>
  </si>
  <si>
    <t>県名</t>
  </si>
  <si>
    <t>1校からの推薦人数制限</t>
  </si>
  <si>
    <t>農・総</t>
  </si>
  <si>
    <t>×</t>
  </si>
  <si>
    <t>書類・面接・小論文</t>
  </si>
  <si>
    <t>森林科学</t>
  </si>
  <si>
    <t>動物科学</t>
  </si>
  <si>
    <t>食料生命環境</t>
  </si>
  <si>
    <t>農工商水情総</t>
  </si>
  <si>
    <t>書類・面接（口頭試問数理英）</t>
  </si>
  <si>
    <t>Ⓐ</t>
  </si>
  <si>
    <t>生物資源（専門特別）</t>
  </si>
  <si>
    <t>専・総</t>
  </si>
  <si>
    <t>生物資源科学</t>
  </si>
  <si>
    <t>全</t>
  </si>
  <si>
    <t>生物資源科学</t>
  </si>
  <si>
    <t>生徒数に</t>
  </si>
  <si>
    <t>よる制限</t>
  </si>
  <si>
    <t>農・総</t>
  </si>
  <si>
    <t>農・総</t>
  </si>
  <si>
    <t>書類・面接（英語等学力）</t>
  </si>
  <si>
    <t>普・総</t>
  </si>
  <si>
    <t>広島大学</t>
  </si>
  <si>
    <t>生物生産</t>
  </si>
  <si>
    <t>１．国立大学(2)</t>
  </si>
  <si>
    <t>生物資源産業</t>
  </si>
  <si>
    <t>4.0以上</t>
  </si>
  <si>
    <t>専･総</t>
  </si>
  <si>
    <t>書類・総合問題・面接(口頭試験)</t>
  </si>
  <si>
    <t>書類・面接(農業基礎知識）</t>
  </si>
  <si>
    <t>書類・面接(森林基礎知識）</t>
  </si>
  <si>
    <t>書類・面接(口頭試験）</t>
  </si>
  <si>
    <t>農業生産科学</t>
  </si>
  <si>
    <t>食料生命科学</t>
  </si>
  <si>
    <t>食資源開発</t>
  </si>
  <si>
    <t>全</t>
  </si>
  <si>
    <t>※(２)は、県外</t>
  </si>
  <si>
    <t>2学科で28名</t>
  </si>
  <si>
    <t>農･水･総</t>
  </si>
  <si>
    <t>書類・面接(英語)・小論文</t>
  </si>
  <si>
    <t>工･農･水</t>
  </si>
  <si>
    <t>書類・基礎学力・面接</t>
  </si>
  <si>
    <t>国数英理４</t>
  </si>
  <si>
    <t>食環境栄養</t>
  </si>
  <si>
    <t>公立鳥取環境大学</t>
  </si>
  <si>
    <t>農・林･水</t>
  </si>
  <si>
    <t>農食環境学群</t>
  </si>
  <si>
    <t>生産農</t>
  </si>
  <si>
    <t>環境農</t>
  </si>
  <si>
    <t>先端食農</t>
  </si>
  <si>
    <t>ｱﾆﾏﾙｻｲｴﾝｽ&lt;動物看護福祉&gt;</t>
  </si>
  <si>
    <t>食品安全健康</t>
  </si>
  <si>
    <t>栄養科学</t>
  </si>
  <si>
    <t>地域環境科学</t>
  </si>
  <si>
    <t>農芸化学</t>
  </si>
  <si>
    <t>応用バイオ科学</t>
  </si>
  <si>
    <t>３．私立大学(2)</t>
  </si>
  <si>
    <t>食品開発科学</t>
  </si>
  <si>
    <t>４．その他の農業関係大学・学部・学科</t>
  </si>
  <si>
    <t>書類･面接･国語基礎･小論文</t>
  </si>
  <si>
    <t>書類・小論文・面接</t>
  </si>
  <si>
    <t>食物健康科学</t>
  </si>
  <si>
    <t>書類・適性ﾃｽﾄ</t>
  </si>
  <si>
    <t>書類･小論文･面接</t>
  </si>
  <si>
    <t>城西国際大学</t>
  </si>
  <si>
    <t>書類・面接</t>
  </si>
  <si>
    <t>生命応用化学</t>
  </si>
  <si>
    <t>環境土木工</t>
  </si>
  <si>
    <t>書類・基礎学力ﾃｽﾄ・面接</t>
  </si>
  <si>
    <t>人間生活科学</t>
  </si>
  <si>
    <t>書類・基礎学力検査</t>
  </si>
  <si>
    <t>建築土木工</t>
  </si>
  <si>
    <t>書類・小論文・面接</t>
  </si>
  <si>
    <t>書類･基礎学力･小論文･面接</t>
  </si>
  <si>
    <t>書類･基礎学力･小論文･面接</t>
  </si>
  <si>
    <t>書類・基礎教養問題・面接</t>
  </si>
  <si>
    <t>４．その他の農業関係大学・学部・学科(2)</t>
  </si>
  <si>
    <t>帝塚山学院大学</t>
  </si>
  <si>
    <t>書類・学力試験・面接</t>
  </si>
  <si>
    <t>書類・基礎学力検査・面接</t>
  </si>
  <si>
    <t>書類・小論文･面接</t>
  </si>
  <si>
    <t>生命環境化学</t>
  </si>
  <si>
    <t>備考</t>
  </si>
  <si>
    <t>定員</t>
  </si>
  <si>
    <t>×</t>
  </si>
  <si>
    <t>5-7</t>
  </si>
  <si>
    <t>山形大学</t>
  </si>
  <si>
    <t>教育</t>
  </si>
  <si>
    <t>×</t>
  </si>
  <si>
    <t>生命環境</t>
  </si>
  <si>
    <t>×</t>
  </si>
  <si>
    <t>農・総</t>
  </si>
  <si>
    <t>書類・面接・小論文</t>
  </si>
  <si>
    <t>森林科学</t>
  </si>
  <si>
    <t>－</t>
  </si>
  <si>
    <t>農</t>
  </si>
  <si>
    <t>Ⓐ</t>
  </si>
  <si>
    <t>農業経済</t>
  </si>
  <si>
    <t>Ⓐ</t>
  </si>
  <si>
    <t>－</t>
  </si>
  <si>
    <t>×</t>
  </si>
  <si>
    <t>－</t>
  </si>
  <si>
    <t>－</t>
  </si>
  <si>
    <t>東京農工大学</t>
  </si>
  <si>
    <t>農</t>
  </si>
  <si>
    <t>生物生産</t>
  </si>
  <si>
    <t>全</t>
  </si>
  <si>
    <t>5-7</t>
  </si>
  <si>
    <t>応用生物科学</t>
  </si>
  <si>
    <t>環境資源科学</t>
  </si>
  <si>
    <t>地域生態システム</t>
  </si>
  <si>
    <t>工・農・総</t>
  </si>
  <si>
    <t>あり</t>
  </si>
  <si>
    <t>全</t>
  </si>
  <si>
    <t>専・総</t>
  </si>
  <si>
    <t>-</t>
  </si>
  <si>
    <t>応用生物科学</t>
  </si>
  <si>
    <t>書類・面接・小論文</t>
  </si>
  <si>
    <t>書類・面接・小論文（含理）</t>
  </si>
  <si>
    <t>生物資源科学</t>
  </si>
  <si>
    <t>教育</t>
  </si>
  <si>
    <t>生物環境科学</t>
  </si>
  <si>
    <t>5-7</t>
  </si>
  <si>
    <t>資源生物科学</t>
  </si>
  <si>
    <t>応用生命科学</t>
  </si>
  <si>
    <t>全</t>
  </si>
  <si>
    <t>5-7</t>
  </si>
  <si>
    <t>×</t>
  </si>
  <si>
    <t>書類・面接・小論文</t>
  </si>
  <si>
    <t>京都教育大学</t>
  </si>
  <si>
    <t>教育</t>
  </si>
  <si>
    <t>農・工</t>
  </si>
  <si>
    <t>書類・面接</t>
  </si>
  <si>
    <t>5-6</t>
  </si>
  <si>
    <t>総合農業科学</t>
  </si>
  <si>
    <t>専</t>
  </si>
  <si>
    <t>-</t>
  </si>
  <si>
    <t>Ⓐ・4.3</t>
  </si>
  <si>
    <t>専・総</t>
  </si>
  <si>
    <t>-</t>
  </si>
  <si>
    <t>4-5</t>
  </si>
  <si>
    <t>大   学</t>
  </si>
  <si>
    <t>学  部</t>
  </si>
  <si>
    <t>学  科</t>
  </si>
  <si>
    <t>推薦</t>
  </si>
  <si>
    <t>1校からの推薦人数制限</t>
  </si>
  <si>
    <t>備考</t>
  </si>
  <si>
    <t>定員</t>
  </si>
  <si>
    <t>受験者数</t>
  </si>
  <si>
    <t>合格者数</t>
  </si>
  <si>
    <t>生物資源環境科学</t>
  </si>
  <si>
    <t>農・総</t>
  </si>
  <si>
    <t>生物機能科学</t>
  </si>
  <si>
    <t>Ⓐまたは4.3</t>
  </si>
  <si>
    <t>×</t>
  </si>
  <si>
    <t>高知大学</t>
  </si>
  <si>
    <t>農林海洋科学</t>
  </si>
  <si>
    <t>農・工・水・総</t>
  </si>
  <si>
    <t>高知県内高校出身者</t>
  </si>
  <si>
    <t>4.3以上でⒶ</t>
  </si>
  <si>
    <t>Ⓐ</t>
  </si>
  <si>
    <t>書類・基礎学力・学習テスト・面接(口試)・小論文</t>
  </si>
  <si>
    <t>生物環境科学</t>
  </si>
  <si>
    <t>Ⓐ</t>
  </si>
  <si>
    <t>2-2or2-3</t>
  </si>
  <si>
    <t>宮崎大学</t>
  </si>
  <si>
    <t>農</t>
  </si>
  <si>
    <t>植物生産環境科学</t>
  </si>
  <si>
    <t>全</t>
  </si>
  <si>
    <t>×</t>
  </si>
  <si>
    <t>森林緑地環境科学</t>
  </si>
  <si>
    <t>普・工・農・林・総</t>
  </si>
  <si>
    <t>応用生物科学</t>
  </si>
  <si>
    <t>普・工・農・林・水・総</t>
  </si>
  <si>
    <t>畜産草地科学</t>
  </si>
  <si>
    <t>地域資源創成</t>
  </si>
  <si>
    <t>農・林・電・総</t>
  </si>
  <si>
    <t>書類・面接・小論文</t>
  </si>
  <si>
    <t>琉球大学</t>
  </si>
  <si>
    <t>農</t>
  </si>
  <si>
    <t>亜熱帯地域農</t>
  </si>
  <si>
    <t>亜熱帯農林環境科学</t>
  </si>
  <si>
    <t>地域農業工</t>
  </si>
  <si>
    <t>亜熱帯生物資源科学</t>
  </si>
  <si>
    <t>大   学</t>
  </si>
  <si>
    <t>学  部</t>
  </si>
  <si>
    <t>学  科</t>
  </si>
  <si>
    <t>推薦</t>
  </si>
  <si>
    <t>1校からの推薦人数制限</t>
  </si>
  <si>
    <t>備考</t>
  </si>
  <si>
    <t>定員</t>
  </si>
  <si>
    <t>受験者数</t>
  </si>
  <si>
    <t>合格者数</t>
  </si>
  <si>
    <t>４(２)</t>
  </si>
  <si>
    <t>４(２)</t>
  </si>
  <si>
    <t>秋田県立大学</t>
  </si>
  <si>
    <t>生物資源科学</t>
  </si>
  <si>
    <t>前橋工科大学</t>
  </si>
  <si>
    <t>生物工</t>
  </si>
  <si>
    <t>石川県立大学</t>
  </si>
  <si>
    <t>生物資源環境</t>
  </si>
  <si>
    <t>生物工</t>
  </si>
  <si>
    <t>静岡県立大学</t>
  </si>
  <si>
    <t>食品栄養科学</t>
  </si>
  <si>
    <t>食品生命科学</t>
  </si>
  <si>
    <t>全</t>
  </si>
  <si>
    <t>4.0＋理・英4.3</t>
  </si>
  <si>
    <t>栄養生命科学</t>
  </si>
  <si>
    <t>4.0＋理・英4.3</t>
  </si>
  <si>
    <t>4.0＋理・英4.3</t>
  </si>
  <si>
    <t>県内</t>
  </si>
  <si>
    <t>生命環境</t>
  </si>
  <si>
    <t>生命分子化学</t>
  </si>
  <si>
    <t>農学生命科学</t>
  </si>
  <si>
    <t>環境・情報科学</t>
  </si>
  <si>
    <t>環境デザイン</t>
  </si>
  <si>
    <t>－</t>
  </si>
  <si>
    <t>全(専枠有)</t>
  </si>
  <si>
    <t>書類・面接・総合問題(英･理･数)</t>
  </si>
  <si>
    <t>生活科学</t>
  </si>
  <si>
    <t>化学バイオ工</t>
  </si>
  <si>
    <t>県立広島大学</t>
  </si>
  <si>
    <t>健康栄養</t>
  </si>
  <si>
    <t>熊本県立大学</t>
  </si>
  <si>
    <t>環境共生</t>
  </si>
  <si>
    <t>獣医学群</t>
  </si>
  <si>
    <t>獣医</t>
  </si>
  <si>
    <t>動物資源科学</t>
  </si>
  <si>
    <t>玉川大学</t>
  </si>
  <si>
    <t>生物資源開発</t>
  </si>
  <si>
    <t>デザイン農</t>
  </si>
  <si>
    <t xml:space="preserve">応用生物科学
</t>
  </si>
  <si>
    <t>醸造科学</t>
  </si>
  <si>
    <t>バイオサイエンス</t>
  </si>
  <si>
    <t>分子生命化学</t>
  </si>
  <si>
    <t>分子微生物学</t>
  </si>
  <si>
    <t>森林総合科学</t>
  </si>
  <si>
    <t>生産環境工</t>
  </si>
  <si>
    <t>地域創成科学</t>
  </si>
  <si>
    <t>国際食料情報</t>
  </si>
  <si>
    <t>国際農業開発</t>
  </si>
  <si>
    <t>国際バイオビジネス</t>
  </si>
  <si>
    <t>国際食農科学</t>
  </si>
  <si>
    <t>北方圏農</t>
  </si>
  <si>
    <t>海洋水産</t>
  </si>
  <si>
    <t>食香粧化学</t>
  </si>
  <si>
    <t>自然資源経営</t>
  </si>
  <si>
    <t xml:space="preserve">生物資源科学
</t>
  </si>
  <si>
    <t>生命化学</t>
  </si>
  <si>
    <t>食品ビジネス</t>
  </si>
  <si>
    <t>生物環境工</t>
  </si>
  <si>
    <t>食品生命</t>
  </si>
  <si>
    <t>国際地域開発</t>
  </si>
  <si>
    <t>生命化学</t>
  </si>
  <si>
    <t>食品ビジネス</t>
  </si>
  <si>
    <t>食品生命</t>
  </si>
  <si>
    <t>日本獣医
生命科学大学</t>
  </si>
  <si>
    <t>獣医保健看護</t>
  </si>
  <si>
    <t>応用生命科学</t>
  </si>
  <si>
    <t>動物科学</t>
  </si>
  <si>
    <t>書類・面接・基礎学力(英・数･理)･小論文</t>
  </si>
  <si>
    <t>食品生命科学</t>
  </si>
  <si>
    <t>－</t>
  </si>
  <si>
    <t>神奈川工科大学</t>
  </si>
  <si>
    <t>応用バイオ科学</t>
  </si>
  <si>
    <t>応用バイオ科学</t>
  </si>
  <si>
    <t>中部大学</t>
  </si>
  <si>
    <t>応用生物</t>
  </si>
  <si>
    <t>応用生物化学</t>
  </si>
  <si>
    <t>環境生物科学</t>
  </si>
  <si>
    <t>生物資源</t>
  </si>
  <si>
    <t>生物環境科学</t>
  </si>
  <si>
    <t>長浜バイオ大学</t>
  </si>
  <si>
    <t>ﾊﾞｲｵｻｲｴﾝｽ</t>
  </si>
  <si>
    <t>アニマルバイオサイエンス</t>
  </si>
  <si>
    <t>大   学</t>
  </si>
  <si>
    <t>学  部</t>
  </si>
  <si>
    <t>学  科</t>
  </si>
  <si>
    <t>推薦</t>
  </si>
  <si>
    <t>1校からの推薦人数制限</t>
  </si>
  <si>
    <t>備考</t>
  </si>
  <si>
    <t>定員</t>
  </si>
  <si>
    <t>受験者数</t>
  </si>
  <si>
    <t>合格者数</t>
  </si>
  <si>
    <t>農業生産科学</t>
  </si>
  <si>
    <t>専・総</t>
  </si>
  <si>
    <t>－</t>
  </si>
  <si>
    <t>応用生命化学</t>
  </si>
  <si>
    <t>環境管理</t>
  </si>
  <si>
    <t>バイオサイエンス</t>
  </si>
  <si>
    <t>応用植物科学</t>
  </si>
  <si>
    <t>全</t>
  </si>
  <si>
    <t>応用動物科学</t>
  </si>
  <si>
    <t>環境園芸</t>
  </si>
  <si>
    <t>大   学</t>
  </si>
  <si>
    <t>学  部</t>
  </si>
  <si>
    <t>学  科</t>
  </si>
  <si>
    <t>推薦</t>
  </si>
  <si>
    <t>1校からの推薦人数制限</t>
  </si>
  <si>
    <t>備考</t>
  </si>
  <si>
    <t>定員</t>
  </si>
  <si>
    <t>受験者数</t>
  </si>
  <si>
    <t>合格者数</t>
  </si>
  <si>
    <t>書類・小論文・面接</t>
  </si>
  <si>
    <t>こども</t>
  </si>
  <si>
    <t>こども</t>
  </si>
  <si>
    <t>ヤマザキ動物看護大学</t>
  </si>
  <si>
    <t>総合機械</t>
  </si>
  <si>
    <t>工・商・農・総</t>
  </si>
  <si>
    <t>書類・面接</t>
  </si>
  <si>
    <t>足利大学</t>
  </si>
  <si>
    <t>書類・基礎学力ﾃｽﾄ・面接</t>
  </si>
  <si>
    <t>環境情報</t>
  </si>
  <si>
    <t>社会基盤デザイン工</t>
  </si>
  <si>
    <t>健康栄養　</t>
  </si>
  <si>
    <t>管理栄養</t>
  </si>
  <si>
    <t>食物栄養〈管理栄養士〉</t>
  </si>
  <si>
    <t>書類・口頭試問</t>
  </si>
  <si>
    <t>新潟薬科大学</t>
  </si>
  <si>
    <t>書類・面接</t>
  </si>
  <si>
    <t>専・総</t>
  </si>
  <si>
    <t>仁愛大学</t>
  </si>
  <si>
    <t>神戸学院大学</t>
  </si>
  <si>
    <t>福山大学</t>
  </si>
  <si>
    <t>くらしき作陽大学</t>
  </si>
  <si>
    <t>中村学園大学</t>
  </si>
  <si>
    <t>健康医療</t>
  </si>
  <si>
    <t>指定校推薦</t>
  </si>
  <si>
    <t>北海道文教大学</t>
  </si>
  <si>
    <t>書類・小論文・面接</t>
  </si>
  <si>
    <t>弘前学院大学</t>
  </si>
  <si>
    <t>ＡＯ入試</t>
  </si>
  <si>
    <t>金沢学院大学</t>
  </si>
  <si>
    <t>埼玉工業大学</t>
  </si>
  <si>
    <t>愛知産業大学</t>
  </si>
  <si>
    <t>島根県立大学</t>
  </si>
  <si>
    <t>小論文、面接、書類審査</t>
  </si>
  <si>
    <t>書類・基礎学力・小論文・面接</t>
  </si>
  <si>
    <t>書類・学科・面接</t>
  </si>
  <si>
    <t>書類・筆記・面接</t>
  </si>
  <si>
    <t>書類・小論文または書類・基礎学力</t>
  </si>
  <si>
    <t>書類・適正検査</t>
  </si>
  <si>
    <t>徳島文理大学</t>
  </si>
  <si>
    <t>鹿児島国際大学</t>
  </si>
  <si>
    <t>-</t>
  </si>
  <si>
    <t>職業・総合</t>
  </si>
  <si>
    <t>農・職・総</t>
  </si>
  <si>
    <t>農・商・総合</t>
  </si>
  <si>
    <t>書類・小論文・面接</t>
  </si>
  <si>
    <t>工・農・水・総</t>
  </si>
  <si>
    <t>書類・小論文・面接（口頭試問）</t>
  </si>
  <si>
    <t>農</t>
  </si>
  <si>
    <t>工</t>
  </si>
  <si>
    <t>応用生命科学Ｐ</t>
  </si>
  <si>
    <t>食品科学Ｐ</t>
  </si>
  <si>
    <t>生物資源科学Ｐ</t>
  </si>
  <si>
    <t>流域環境学Ｐ</t>
  </si>
  <si>
    <t>応用化学・生命工学</t>
  </si>
  <si>
    <t>工・農土・総合</t>
  </si>
  <si>
    <t>工・農・総合</t>
  </si>
  <si>
    <t>総合学科専門科目２５単位以上</t>
  </si>
  <si>
    <t>×</t>
  </si>
  <si>
    <t>書類・面接（英・国・物・数基礎学力試問含む）</t>
  </si>
  <si>
    <t>書類・面接・小論文（英文資料あり）</t>
  </si>
  <si>
    <t>成績条件あり。</t>
  </si>
  <si>
    <t>3-5</t>
  </si>
  <si>
    <t>生物資源科学/生命機能科学</t>
  </si>
  <si>
    <t>生物資源科学/食資源環境科学</t>
  </si>
  <si>
    <t>書類・基礎学力・学習テスト・面接・小論文</t>
  </si>
  <si>
    <t>農林環境科学</t>
  </si>
  <si>
    <t>学科ごと２名/総合学科専門科目２５単位以上</t>
  </si>
  <si>
    <t>5-6or5-7</t>
  </si>
  <si>
    <t>5-6or5-7</t>
  </si>
  <si>
    <t>書類・面接・基礎学力（英語・物理、化学、生物から１科目）</t>
  </si>
  <si>
    <t>工・農</t>
  </si>
  <si>
    <t>書類・口述試験・小論文</t>
  </si>
  <si>
    <t>書類・面接・小論文(英語出題)</t>
  </si>
  <si>
    <t>書類・面接・小論文（英文あり）</t>
  </si>
  <si>
    <t>食健康環境科学</t>
  </si>
  <si>
    <t>居住環境学</t>
  </si>
  <si>
    <t>環境資源学</t>
  </si>
  <si>
    <t>資格､ﾎﾞﾗﾝﾃｨｱ評価・一般推薦</t>
  </si>
  <si>
    <t>一般推薦</t>
  </si>
  <si>
    <t>産業振興特別推薦/A,B推薦で成績基準違う</t>
  </si>
  <si>
    <t>農業</t>
  </si>
  <si>
    <t>食品科学</t>
  </si>
  <si>
    <t>獣医</t>
  </si>
  <si>
    <t>生命・環境科学</t>
  </si>
  <si>
    <t>ﾌﾛﾝﾃｨｱﾊﾞｲｵｻｲｴﾝｽ</t>
  </si>
  <si>
    <t>ﾌﾛﾝﾃｨｱﾊﾞｲｵｻｲｴﾝｽ</t>
  </si>
  <si>
    <t>アニマルバイオサイエンス</t>
  </si>
  <si>
    <t>専門課程推薦・農業科目25単位以上の修得者
(総合学科は水産、家庭、商業を5単位まで含めて可)</t>
  </si>
  <si>
    <t>書類・学科</t>
  </si>
  <si>
    <t>生物機能科学</t>
  </si>
  <si>
    <t>農業生産科学</t>
  </si>
  <si>
    <t>環境管理</t>
  </si>
  <si>
    <t>専門課程推薦</t>
  </si>
  <si>
    <t>京都先端科学大学</t>
  </si>
  <si>
    <t>書類・面接・小論文</t>
  </si>
  <si>
    <t>人間総合科学大学</t>
  </si>
  <si>
    <t>駒沢女子大学</t>
  </si>
  <si>
    <t>人間健康</t>
  </si>
  <si>
    <t>食品</t>
  </si>
  <si>
    <t>学部全体で65名</t>
  </si>
  <si>
    <t>栄養</t>
  </si>
  <si>
    <t>栄養マネジメント</t>
  </si>
  <si>
    <t>食文化</t>
  </si>
  <si>
    <t>人間生活</t>
  </si>
  <si>
    <t>生命工</t>
  </si>
  <si>
    <t>生物工</t>
  </si>
  <si>
    <t>書類・基礎能力試験・面接</t>
  </si>
  <si>
    <t>福祉社会</t>
  </si>
  <si>
    <t>児童</t>
  </si>
  <si>
    <t>総合文化</t>
  </si>
  <si>
    <t>５．追記。上記に記載のない大学は下に記入してください。</t>
  </si>
  <si>
    <t>６．指定校推薦入試(推薦人数および合格者人数だけ入力）</t>
  </si>
  <si>
    <t>７．ＡＯ入試(推薦人数および合格者人数だけ入力）</t>
  </si>
  <si>
    <t>〈推薦入試Ａ〉畜産科学</t>
  </si>
  <si>
    <t>〈推薦入試Ｂ〉畜産科学</t>
  </si>
  <si>
    <t>物・化・生・地から４単位以上の修得者</t>
  </si>
  <si>
    <t>食料生産環境
（農村地域デザイン学）
（食産業システム学）</t>
  </si>
  <si>
    <t>（水産システム学）</t>
  </si>
  <si>
    <t>特になし</t>
  </si>
  <si>
    <t>理工</t>
  </si>
  <si>
    <t>学校教育
（教科教育）
（技術）</t>
  </si>
  <si>
    <t>書類･小論文（「生基･生｣･｢化基・化」から1科目）･面接</t>
  </si>
  <si>
    <t>生物資源（一般推薦）</t>
  </si>
  <si>
    <t>△</t>
  </si>
  <si>
    <t>特定条件あり（△：成績含む）</t>
  </si>
  <si>
    <t>農・工・商・水・総</t>
  </si>
  <si>
    <t>〈推薦入試Ⅰ〉
基盤工</t>
  </si>
  <si>
    <t>書類・基礎能力（数・物・化・英）・面接（個別・理数系基礎的試験含む）</t>
  </si>
  <si>
    <t>〈推薦入試Ⅱ〉
農業環境工学</t>
  </si>
  <si>
    <t>－</t>
  </si>
  <si>
    <t>農・工・総</t>
  </si>
  <si>
    <t>2-2or2-3</t>
  </si>
  <si>
    <t>〈推薦入試Ⅰ〉化学材料
化学システム工学Ｐ</t>
  </si>
  <si>
    <t>〈推薦入試Ⅰ〉化学材料
材料科学Ｐ</t>
  </si>
  <si>
    <t>3‐3</t>
  </si>
  <si>
    <t>書類・面接（口頭試問含）</t>
  </si>
  <si>
    <t>〈Ｂ推薦〉経済</t>
  </si>
  <si>
    <t>〈Ｂ推薦〉経営</t>
  </si>
  <si>
    <t>〈Ｂ推薦〉経営法</t>
  </si>
  <si>
    <t>経済学部
（昼）</t>
  </si>
  <si>
    <t>職･総</t>
  </si>
  <si>
    <t>〈推薦入試Ⅰ〉経済</t>
  </si>
  <si>
    <t xml:space="preserve">農
</t>
  </si>
  <si>
    <t>農学生命科学（生命機能科学）</t>
  </si>
  <si>
    <t>農学生命科学（動物資源生命科学）</t>
  </si>
  <si>
    <t>農学生命科学（植物資源科学）</t>
  </si>
  <si>
    <t>農学生命科学（森林・環境共生学）</t>
  </si>
  <si>
    <t>福井大学</t>
  </si>
  <si>
    <t>建築都市環境工</t>
  </si>
  <si>
    <t>-</t>
  </si>
  <si>
    <t>書類・面接(口頭試問含）・プレゼン</t>
  </si>
  <si>
    <t>&lt;推薦入学Ⅰ&gt;地域政策</t>
  </si>
  <si>
    <t>&lt;推薦入学Ⅰ&gt;地域文化</t>
  </si>
  <si>
    <t>&lt;推薦入学Ⅰ&gt;応用生命科学</t>
  </si>
  <si>
    <t>&lt;推薦入学Ⅰ&gt;生産環境科学</t>
  </si>
  <si>
    <t>特になし(同一専門学科からは2名以内）</t>
  </si>
  <si>
    <t>農・工・総</t>
  </si>
  <si>
    <t>書類・小論文・素養調査（数、英）・面接</t>
  </si>
  <si>
    <t>&lt;推薦入試Ⅰ&gt;資源循環</t>
  </si>
  <si>
    <t>&lt;推薦入試Ⅰ&gt;共生環境</t>
  </si>
  <si>
    <t>&lt;推薦入試Ⅰ&gt;海洋生物資源</t>
  </si>
  <si>
    <t>書類・専門課題(小論)・面接</t>
  </si>
  <si>
    <t>教員養成</t>
  </si>
  <si>
    <t>&lt;一般推薦&gt;学校教育－技術</t>
  </si>
  <si>
    <t>&lt;地域指定&gt;学校教育－技術</t>
  </si>
  <si>
    <t>教員志望</t>
  </si>
  <si>
    <t>3or1</t>
  </si>
  <si>
    <t>Ⓐまたは4.3以上</t>
  </si>
  <si>
    <t>&lt;推薦入試Ⅰ&gt;生命環境農</t>
  </si>
  <si>
    <t>特記事項あり（農林業就業志向タイプ）</t>
  </si>
  <si>
    <t>特定条件あり（一般タイプ）</t>
  </si>
  <si>
    <t>&lt;推薦入試Ⅰ&gt;社会ｼｽﾃﾑ土木</t>
  </si>
  <si>
    <t>水・農・食・総</t>
  </si>
  <si>
    <t>4.0以上</t>
  </si>
  <si>
    <t>4.3以上</t>
  </si>
  <si>
    <t>&lt;推薦入試Ⅰ&gt;生物資源産業</t>
  </si>
  <si>
    <t>農・工・商・水・総</t>
  </si>
  <si>
    <t>&lt;地域枠&gt;生物資源産業</t>
  </si>
  <si>
    <t>&lt;推薦入試Ⅱ&gt;応用生物科学</t>
  </si>
  <si>
    <t>書類・面接(口頭試問)</t>
  </si>
  <si>
    <t>特定条件あり</t>
  </si>
  <si>
    <t>4-4or4-5</t>
  </si>
  <si>
    <t>生物資源科学/生物科学</t>
  </si>
  <si>
    <t>※</t>
  </si>
  <si>
    <t>※成績条件あり　特定条件あり</t>
  </si>
  <si>
    <t>※</t>
  </si>
  <si>
    <t>※学科ごと2名</t>
  </si>
  <si>
    <t>書類・面接・小論文</t>
  </si>
  <si>
    <t>&lt;推薦Ａ〉応用生物科学</t>
  </si>
  <si>
    <t>&lt;推薦Ａ〉生物生産科学</t>
  </si>
  <si>
    <t>&lt;推薦Ａ〉生物環境科学</t>
  </si>
  <si>
    <t>&lt;推薦Ａ〉アグリビジネス</t>
  </si>
  <si>
    <t>〈推薦入試Ⅰ〉
地域政策/地域づくり/観光政策</t>
  </si>
  <si>
    <t>地域指定推薦/定員は全コ－ス注あり</t>
  </si>
  <si>
    <t>フ－ドマネジメント</t>
  </si>
  <si>
    <t>書類・面接・テ－マ作文</t>
  </si>
  <si>
    <t>フ－ドデザイン</t>
  </si>
  <si>
    <t>フ－ド・マネジメント</t>
  </si>
  <si>
    <t>県内　特定条件あり</t>
  </si>
  <si>
    <t>県内・特定条件あり</t>
  </si>
  <si>
    <t>全国・特定条件あり</t>
  </si>
  <si>
    <t>〈推薦Ｂ〉生産科学</t>
  </si>
  <si>
    <t>〈推薦Ｂ〉環境科学</t>
  </si>
  <si>
    <t>〈推薦Ｂ〉食品科学</t>
  </si>
  <si>
    <t>※創造農</t>
  </si>
  <si>
    <t>県内※</t>
  </si>
  <si>
    <t>県内※推薦制限あり</t>
  </si>
  <si>
    <t>&lt;推薦Ａ&gt;環境生態</t>
  </si>
  <si>
    <t>&lt;推薦Ａ&gt;生物資源管理</t>
  </si>
  <si>
    <t>&lt;推薦Ａ&gt;環境政策・計画</t>
  </si>
  <si>
    <t>&lt;推薦Ａ&gt;環境建築デザイン</t>
  </si>
  <si>
    <t>&lt;推薦Ｃ&gt;環境生態</t>
  </si>
  <si>
    <t>&lt;推薦Ｃ&gt;環境政策・計画</t>
  </si>
  <si>
    <t>&lt;推薦Ｃ&gt;環境建築デザイン</t>
  </si>
  <si>
    <t>×</t>
  </si>
  <si>
    <t>書類・面接・プレゼンテーション</t>
  </si>
  <si>
    <t>うち府内8　特記事項あり</t>
  </si>
  <si>
    <t>府内のみ、理科12単位以上　特記事項あり</t>
  </si>
  <si>
    <t>府内のみ、数Ⅲ理科12単位以上　特記事項あり</t>
  </si>
  <si>
    <t>うち府内6　特記事項あり</t>
  </si>
  <si>
    <t>府内、基礎的課題(ｽｹｯﾁ、ｲﾗｽﾄ、工作）特記事項あり</t>
  </si>
  <si>
    <t>全国枠6　　特記事項あり</t>
  </si>
  <si>
    <t>県内-　県外4</t>
  </si>
  <si>
    <t>看護栄養</t>
  </si>
  <si>
    <t>健康栄養</t>
  </si>
  <si>
    <t>職・総</t>
  </si>
  <si>
    <t>一般推薦と合わせて2名以内</t>
  </si>
  <si>
    <t>地域資源開発</t>
  </si>
  <si>
    <t>地域創生</t>
  </si>
  <si>
    <t>地域創生健康科学</t>
  </si>
  <si>
    <t>全※</t>
  </si>
  <si>
    <t>1-2</t>
  </si>
  <si>
    <t>農業林業水産科推薦入試特定条件あり</t>
  </si>
  <si>
    <t>循環農〈酪農学〉</t>
  </si>
  <si>
    <t>循環農〈畜産学〉</t>
  </si>
  <si>
    <t>循環農〈農学〉</t>
  </si>
  <si>
    <t>循環農〈農業経済学〉</t>
  </si>
  <si>
    <t>循環農〈教職〉</t>
  </si>
  <si>
    <t>食と健康〈食品機能科学〉</t>
  </si>
  <si>
    <t>食と健康〈食品開発学〉</t>
  </si>
  <si>
    <t>食と健康〈食品流通学〉</t>
  </si>
  <si>
    <t>食と健康（教職）</t>
  </si>
  <si>
    <t>食と健康〈管理栄養士〉</t>
  </si>
  <si>
    <t>環境共生〈野生動物学〉</t>
  </si>
  <si>
    <t>環境共生〈生命環境学〉</t>
  </si>
  <si>
    <t>獣医保険看護</t>
  </si>
  <si>
    <t>食と健康</t>
  </si>
  <si>
    <t>環境共生</t>
  </si>
  <si>
    <t>専門高校出身</t>
  </si>
  <si>
    <t>産業振興特別推薦/A推薦のみ</t>
  </si>
  <si>
    <t>有資格者(アグリマイスター推薦）</t>
  </si>
  <si>
    <t>循環農</t>
  </si>
  <si>
    <t>-</t>
  </si>
  <si>
    <t>環境共生貢献推薦・特定条件あり</t>
  </si>
  <si>
    <t>専門課程推薦・主要5教科4.5以上</t>
  </si>
  <si>
    <t>書類・面接（個別）・小論文</t>
  </si>
  <si>
    <t>書類・面接（個別・口頭試問）・小論文</t>
  </si>
  <si>
    <t>理科教員養成プログラム</t>
  </si>
  <si>
    <t>書類・面接(個別)</t>
  </si>
  <si>
    <t>ｱﾆﾏﾙｻｲｴﾝｽ〈ｱﾆﾏﾙｻｲｴﾝｽ/ｱﾆﾏﾙｾﾗﾋﾟ－/野生動物〉</t>
  </si>
  <si>
    <t>生命科学〈臨床工学/生命健康/生命）</t>
  </si>
  <si>
    <t>自然環境&lt;千住C/東京西C〉</t>
  </si>
  <si>
    <t>書類・面接（個別）・小論文</t>
  </si>
  <si>
    <t>一般推薦・有資格者推薦・課外活動推薦
各学部・学科の要件を満たす者
T0EIC450点以上の者は､3.2以上出願可。
毎日農業記録賞優秀受賞者は成績基準を定めない</t>
  </si>
  <si>
    <t>一般推薦・有資格者推薦・課外活動推薦
各学部・学科の要件を満たす者
T0EIC450点以上の者は､3.0以上出願可。
日本農業技術検定3級以上、毎日農業記録賞優秀受賞者は成績基準を定めない</t>
  </si>
  <si>
    <t>英検2級、TOEIC500点、TOEFL-iBT40点以上いずれかの有資格者</t>
  </si>
  <si>
    <t>海洋生物資源科学</t>
  </si>
  <si>
    <t>全体3.5以上・英語3.5以上</t>
  </si>
  <si>
    <t>獣医後継者育成・特定条件あり</t>
  </si>
  <si>
    <t>地域獣医療支援・特定条件あり</t>
  </si>
  <si>
    <t>臨床検査技術</t>
  </si>
  <si>
    <t>書類・面接・適性検査</t>
  </si>
  <si>
    <t>欠席10日以内
学科により口頭試験</t>
  </si>
  <si>
    <t>専門課程推薦・特定条件あり</t>
  </si>
  <si>
    <t>食品栄養科学（管理栄養科学）</t>
  </si>
  <si>
    <t>食品栄養科学（食品栄養科学）</t>
  </si>
  <si>
    <t>Ａ推薦3.5　B推薦は成績基準なし</t>
  </si>
  <si>
    <t>書類・面接・基礎学力(英・化基･生基)</t>
  </si>
  <si>
    <t>メディカルバイオサイエンス</t>
  </si>
  <si>
    <t>地域推薦・滋賀県内高校生</t>
  </si>
  <si>
    <t>臨床検査学</t>
  </si>
  <si>
    <t>書類・学科（英語必須・化学、生物から1科目）</t>
  </si>
  <si>
    <t>書類・学科試験（英語必須・化学、生物から1科目）・面接</t>
  </si>
  <si>
    <t>一般推薦・特になし</t>
  </si>
  <si>
    <t>一般推薦・農学型と文系型で学科の内容異なる</t>
  </si>
  <si>
    <t>書類・学科試験（英語必須・物、化、生から1科目）</t>
  </si>
  <si>
    <t>水産</t>
  </si>
  <si>
    <t>摂南大学</t>
  </si>
  <si>
    <t>農業生産</t>
  </si>
  <si>
    <t>農業生産</t>
  </si>
  <si>
    <t>応用生産科学</t>
  </si>
  <si>
    <t>食農ビジネス</t>
  </si>
  <si>
    <t>書類・適性検査（英必須）</t>
  </si>
  <si>
    <t>専・総</t>
  </si>
  <si>
    <t>書類・面接（グループ）・小論文</t>
  </si>
  <si>
    <t>札幌保健医療大学　</t>
  </si>
  <si>
    <t>面接（個別）・小論文・書類</t>
  </si>
  <si>
    <t>家政・健康栄養学</t>
  </si>
  <si>
    <t>書類・小論文・面接（グループ）</t>
  </si>
  <si>
    <t>書類・小論文・面接（個別）</t>
  </si>
  <si>
    <t>高崎健康福祉大学</t>
  </si>
  <si>
    <t>書類･面接（個別）</t>
  </si>
  <si>
    <t>特になし・定員（一般・専門合計）</t>
  </si>
  <si>
    <t>十文字学園女子大学</t>
  </si>
  <si>
    <t>食物栄養</t>
  </si>
  <si>
    <t>食品開発</t>
  </si>
  <si>
    <t>和洋女子大学</t>
  </si>
  <si>
    <t>書類・面接（自己ＰＲ）・小論文</t>
  </si>
  <si>
    <t>原則3.5以上</t>
  </si>
  <si>
    <t>実践女子大学</t>
  </si>
  <si>
    <t>食生活科学（管理栄養士）</t>
  </si>
  <si>
    <t>食生活科学（健康栄養）</t>
  </si>
  <si>
    <t>食生活科学（食物科学）</t>
  </si>
  <si>
    <t>書類（推薦文含む）・小論文・面接</t>
  </si>
  <si>
    <t>東京聖栄大学</t>
  </si>
  <si>
    <t>書類・基礎テスト・面接</t>
  </si>
  <si>
    <t>書類（課題小論文）・面接</t>
  </si>
  <si>
    <t>生命産業創造</t>
  </si>
  <si>
    <t>特になし・定員は一般専門合計</t>
  </si>
  <si>
    <t>建築</t>
  </si>
  <si>
    <t>バイオ・化学</t>
  </si>
  <si>
    <t>応用バイオ</t>
  </si>
  <si>
    <t>専門高校特別選抜・特定条件あり</t>
  </si>
  <si>
    <t>金城大学</t>
  </si>
  <si>
    <t>子ども福祉</t>
  </si>
  <si>
    <t>環境食品応用化学</t>
  </si>
  <si>
    <t>専門課程推薦・各推薦方式の合計が23名</t>
  </si>
  <si>
    <t>生活科学（生活科学・住居学）</t>
  </si>
  <si>
    <t>東海学院大学</t>
  </si>
  <si>
    <t>健康福祉</t>
  </si>
  <si>
    <t>常葉大学</t>
  </si>
  <si>
    <t>健康プロデュース</t>
  </si>
  <si>
    <t>ライフスタイル</t>
  </si>
  <si>
    <t>こどもの生活</t>
  </si>
  <si>
    <t>造形</t>
  </si>
  <si>
    <t>愛知淑徳大学</t>
  </si>
  <si>
    <t>健康医科科学</t>
  </si>
  <si>
    <t>書類・基礎学力ﾃｽﾄ</t>
  </si>
  <si>
    <t>金城学院大学</t>
  </si>
  <si>
    <t>生活環境</t>
  </si>
  <si>
    <t>書類・適性検査</t>
  </si>
  <si>
    <t>書類･基礎学力検査･適性検査（面接）</t>
  </si>
  <si>
    <t>名古屋学芸大学</t>
  </si>
  <si>
    <t>欠席日数が過度に多くない者</t>
  </si>
  <si>
    <t>名古屋文理大学</t>
  </si>
  <si>
    <t>×</t>
  </si>
  <si>
    <t>書類・（小論文または学科試験）・面接</t>
  </si>
  <si>
    <t>京都華頂大学</t>
  </si>
  <si>
    <t>現代家政</t>
  </si>
  <si>
    <t>書類・教養問題</t>
  </si>
  <si>
    <t>3.3には特定条件あり</t>
  </si>
  <si>
    <t>京都光華女子大学</t>
  </si>
  <si>
    <t>健康栄養〈管理栄養士〉</t>
  </si>
  <si>
    <t>書類・学科試験</t>
  </si>
  <si>
    <t>京都女子大学</t>
  </si>
  <si>
    <t>書類・適性検査</t>
  </si>
  <si>
    <t>バイオ環境デザイン</t>
  </si>
  <si>
    <t>同志社女子大学</t>
  </si>
  <si>
    <t>食物栄養科学（食物科学）</t>
  </si>
  <si>
    <t>食物栄養科学（管理栄養士）</t>
  </si>
  <si>
    <t>健康栄養（食物栄養）</t>
  </si>
  <si>
    <t>健康栄養（管理栄養士）</t>
  </si>
  <si>
    <t>書類・基礎学力テスト</t>
  </si>
  <si>
    <t>食物栄養（健康実践栄養士）</t>
  </si>
  <si>
    <t>梅花女子大学</t>
  </si>
  <si>
    <t>定員はⅠⅡ期の合計　特定条件あり</t>
  </si>
  <si>
    <t>全・専・総</t>
  </si>
  <si>
    <t>×</t>
  </si>
  <si>
    <t>栄養</t>
  </si>
  <si>
    <t>栄養〈管理栄養学〉</t>
  </si>
  <si>
    <t>神戸松蔭女子学院大学</t>
  </si>
  <si>
    <t>定員はABC日程の合計</t>
  </si>
  <si>
    <t>神戸女子大学</t>
  </si>
  <si>
    <t>園田学園女子大学</t>
  </si>
  <si>
    <t>書類・筆記試験</t>
  </si>
  <si>
    <t>定員は専願併願の合計　特になし</t>
  </si>
  <si>
    <t>食物栄養科学</t>
  </si>
  <si>
    <t>書類・基礎適性検査</t>
  </si>
  <si>
    <t>畿央大学</t>
  </si>
  <si>
    <t>帝塚山大学</t>
  </si>
  <si>
    <t>選考方法　出願　特定条件あり</t>
  </si>
  <si>
    <t>岡山学院大学</t>
  </si>
  <si>
    <t>岡山理科大学</t>
  </si>
  <si>
    <t>書類・基礎諮問・面接</t>
  </si>
  <si>
    <t>一般推薦</t>
  </si>
  <si>
    <t>現代食文化</t>
  </si>
  <si>
    <t>定員は①②期の合計　特になし</t>
  </si>
  <si>
    <t>美作大学</t>
  </si>
  <si>
    <t>食物</t>
  </si>
  <si>
    <t>書類・基礎学力テスト・面接</t>
  </si>
  <si>
    <t>定員はABの合計（社会人含）</t>
  </si>
  <si>
    <t>比治山大学</t>
  </si>
  <si>
    <t>広島女学院大学</t>
  </si>
  <si>
    <t>定員はＡC式の合計　特になし</t>
  </si>
  <si>
    <t>定員は前後期・専併の合計</t>
  </si>
  <si>
    <t>四国大学</t>
  </si>
  <si>
    <t>生活科学</t>
  </si>
  <si>
    <t>栄養科学</t>
  </si>
  <si>
    <t>定員は1.2期の合計</t>
  </si>
  <si>
    <t>一般・専門合計で２５（前後期合計）　</t>
  </si>
  <si>
    <t>別府大学</t>
  </si>
  <si>
    <t>発酵食品</t>
  </si>
  <si>
    <t>沖縄大学</t>
  </si>
  <si>
    <t>選考方法特定条件あり</t>
  </si>
  <si>
    <t>定員は各推薦区分の合計</t>
  </si>
  <si>
    <t>一般推薦　定員はＡB日程の合計</t>
  </si>
  <si>
    <t>小計①</t>
  </si>
  <si>
    <t>小計②</t>
  </si>
  <si>
    <t>小計③</t>
  </si>
  <si>
    <t>小計④</t>
  </si>
  <si>
    <t>合計（小計①＋②）</t>
  </si>
  <si>
    <t>合計（③＋④）</t>
  </si>
  <si>
    <t>一般と合計</t>
  </si>
  <si>
    <t>〈推薦入試Ⅱ〉化学材料
化学システム工学Ｐ</t>
  </si>
  <si>
    <t>〈推薦入試Ⅱ〉化学材料
材料科学Ｐ</t>
  </si>
  <si>
    <t>志願者なし</t>
  </si>
  <si>
    <t>中等教育〈情報･技術〉B</t>
  </si>
  <si>
    <t>農学部合計</t>
  </si>
  <si>
    <t>普通科枠と合計</t>
  </si>
  <si>
    <t>学科合計</t>
  </si>
  <si>
    <t>学部合計</t>
  </si>
  <si>
    <t>〈推薦Ｂ〉食料生産</t>
  </si>
  <si>
    <t>〈推薦Ｂ〉生命機能</t>
  </si>
  <si>
    <t>〈推薦Ｂ〉生物環境</t>
  </si>
  <si>
    <t>新規実施</t>
  </si>
  <si>
    <t>食保健</t>
  </si>
  <si>
    <t>公式発表(2019)</t>
  </si>
  <si>
    <t>醸造</t>
  </si>
  <si>
    <t>専門課程推薦（定員は学部合計）</t>
  </si>
  <si>
    <t>福祉総合（子ども福祉・介護福祉）</t>
  </si>
  <si>
    <t>令和３年度　大学推薦入学に関する調査</t>
  </si>
  <si>
    <t>(調査対象　令和２年度卒業生）</t>
  </si>
  <si>
    <t>公式発表(2020)</t>
  </si>
  <si>
    <t>書類・小論文・面接</t>
  </si>
  <si>
    <t>志願者数</t>
  </si>
  <si>
    <t>数・理・英4.3以上かつ全体の評定3.8以上。総合学科は農業専門科目２０単位以上修得</t>
  </si>
  <si>
    <t>特定条件</t>
  </si>
  <si>
    <t>書類・小論文・面接(口頭試問あり）</t>
  </si>
  <si>
    <t>総合学科は関連科目20単位以上修得者</t>
  </si>
  <si>
    <t>〈専門課程推薦〉地域総合農
（農業科学）(地域共生）</t>
  </si>
  <si>
    <t>総合学科は関連科目25単位以上修得者</t>
  </si>
  <si>
    <t>農業後継者・指導者等</t>
  </si>
  <si>
    <t>林業後継者・指導者等</t>
  </si>
  <si>
    <t>農・水・家・総</t>
  </si>
  <si>
    <t>専門教育に関する科目を20単位以上修得</t>
  </si>
  <si>
    <t>&lt;推薦入学Ⅱ&gt;応用生命科学</t>
  </si>
  <si>
    <t>&lt;推薦入学Ⅱ&gt;生産環境科学</t>
  </si>
  <si>
    <t>3-5or3-6</t>
  </si>
  <si>
    <t>&lt;推薦入学Ⅱ&gt;共同獣医</t>
  </si>
  <si>
    <t>農・水・工・総</t>
  </si>
  <si>
    <t>〈専門課程推薦〉食生命科学</t>
  </si>
  <si>
    <t>書類･小論文（コースごと指定科目から1科目）･面接</t>
  </si>
  <si>
    <t>2or1</t>
  </si>
  <si>
    <t>書類・小論（英語評価あり）・面接</t>
  </si>
  <si>
    <t>新潟大学</t>
  </si>
  <si>
    <t>修得条件あり</t>
  </si>
  <si>
    <t>&lt;推薦入試Ⅰ&gt;生物圏生命化学</t>
  </si>
  <si>
    <t>特になし</t>
  </si>
  <si>
    <t>徳島県高校出身者</t>
  </si>
  <si>
    <t>新潟県立大学</t>
  </si>
  <si>
    <t>書類・学力検査（化基・化）・面接</t>
  </si>
  <si>
    <t>食品栄養科学</t>
  </si>
  <si>
    <t>3.5※</t>
  </si>
  <si>
    <t>※特記条件あり</t>
  </si>
  <si>
    <t>1※</t>
  </si>
  <si>
    <t>県内　※各校1学科1</t>
  </si>
  <si>
    <t xml:space="preserve">農食環境学群
</t>
  </si>
  <si>
    <t>盛岡大学</t>
  </si>
  <si>
    <t>専門</t>
  </si>
  <si>
    <t>ー</t>
  </si>
  <si>
    <t>創生工</t>
  </si>
  <si>
    <t>書類・面接・作文</t>
  </si>
  <si>
    <t>生命環境化学ーバイオ・環境科学</t>
  </si>
  <si>
    <t>生命環境化学ー応用化学</t>
  </si>
  <si>
    <t>書類・面接(口頭試問含）</t>
  </si>
  <si>
    <t>新潟食糧農業大学</t>
  </si>
  <si>
    <t>食料産業</t>
  </si>
  <si>
    <t>書類・面接(個別)</t>
  </si>
  <si>
    <t>工･商・農・総</t>
  </si>
  <si>
    <t>バイオ環境</t>
  </si>
  <si>
    <t>書類・基礎考査（科目指定あり）</t>
  </si>
  <si>
    <t>専門課程推薦・適性検査科目選択あり</t>
  </si>
  <si>
    <t>栄養科学</t>
  </si>
  <si>
    <t>書類・小論文・面接(個別)</t>
  </si>
  <si>
    <t>※別途成績条件あり</t>
  </si>
  <si>
    <t>ヘルスフードサイエンス</t>
  </si>
  <si>
    <t>書類・面接(個人)・口頭試問</t>
  </si>
  <si>
    <t>特定条件あり　オリエンテーション受講</t>
  </si>
  <si>
    <t>農・家・総</t>
  </si>
  <si>
    <t>出席良好　履修→化基・生基</t>
  </si>
  <si>
    <t>履修→化基・生基望ましい</t>
  </si>
  <si>
    <t>山梨学院大学</t>
  </si>
  <si>
    <t>書類・基礎教養能力試験・面接(集団)</t>
  </si>
  <si>
    <t>書類・小論文・面接(集団）</t>
  </si>
  <si>
    <t>書類・小論文・面接(集団)</t>
  </si>
  <si>
    <t>書類・小論文</t>
  </si>
  <si>
    <t>前期28・後期4</t>
  </si>
  <si>
    <t>前期14・後期3</t>
  </si>
  <si>
    <t>前期30・後期4</t>
  </si>
  <si>
    <t>応用化学（応用化学・ﾊﾞｲｵ環境化学）</t>
  </si>
  <si>
    <t>土木工（土木工学・防災土木工学）</t>
  </si>
  <si>
    <t>前期20後期5　特になし</t>
  </si>
  <si>
    <t>前期14・後期2　特になし</t>
  </si>
  <si>
    <t>前期20後期3</t>
  </si>
  <si>
    <t>推薦区分は選択式　定員は合計</t>
  </si>
  <si>
    <t>定員は推薦Ａ推薦Ｂの合計</t>
  </si>
  <si>
    <t>書類・学科・面接(集団）</t>
  </si>
  <si>
    <t>成績特定条件あり　定員は各推薦区分の合計</t>
  </si>
  <si>
    <t>書類・小論・面接(口頭試問含）</t>
  </si>
  <si>
    <t>3.0※</t>
  </si>
  <si>
    <t>一般・専門課程(※3.5)推薦</t>
  </si>
  <si>
    <t>推薦定員は前後期合計</t>
  </si>
  <si>
    <t>全・専・総</t>
  </si>
  <si>
    <t>応用生命科学</t>
  </si>
  <si>
    <t>〈推薦入試Ⅱ〉生命環境農</t>
  </si>
  <si>
    <t>〈推薦入試Ⅱ〉共同獣医</t>
  </si>
  <si>
    <t>3-3or3-4</t>
  </si>
  <si>
    <t>成績条件あり　課題探究・地域貢献</t>
  </si>
  <si>
    <t>&lt;推薦入試Ⅰ&gt;農林資源環境科学/暖地農学</t>
  </si>
  <si>
    <t>&lt;推薦入試Ⅰ&gt;農林資源環境科学/森林科学</t>
  </si>
  <si>
    <t>&lt;推薦入試Ⅰ&gt;農林資源環境科学/生産環境管理学</t>
  </si>
  <si>
    <t>(推薦入試Ⅱ)海洋資源科学/海洋生物生産</t>
  </si>
  <si>
    <t>(推薦入学Ⅱ）環境科学</t>
  </si>
  <si>
    <t>合格者なし</t>
  </si>
  <si>
    <t>県内全国合計</t>
  </si>
  <si>
    <t>普通科対象と合計</t>
  </si>
  <si>
    <t>市内全国合計</t>
  </si>
  <si>
    <t>県内県外合計</t>
  </si>
  <si>
    <t>非公開</t>
  </si>
  <si>
    <t>普通科出身者との合計</t>
  </si>
  <si>
    <t>特別選抜</t>
  </si>
  <si>
    <t>特別選抜</t>
  </si>
  <si>
    <t>全推薦合計</t>
  </si>
  <si>
    <t>応用化学</t>
  </si>
  <si>
    <t>特になし　総合学科は関連専門科目20単位以上</t>
  </si>
  <si>
    <t>環境創造工</t>
  </si>
  <si>
    <t>一般推薦・特になし(トータル・ポイント型合計）</t>
  </si>
  <si>
    <t>ＡＢ日程の合計</t>
  </si>
  <si>
    <t>農学型文系型全合計</t>
  </si>
  <si>
    <t>非公表</t>
  </si>
  <si>
    <t>Ａ日程：理系・文系で適性検査科目異なる</t>
  </si>
  <si>
    <t>Ｂ日程　特になし</t>
  </si>
  <si>
    <t>書類・小論文・面接</t>
  </si>
  <si>
    <t>書類・適性検査・面接</t>
  </si>
  <si>
    <t>特待生入試合格者含む</t>
  </si>
  <si>
    <t>東北女子大学(柴田学園大学）</t>
  </si>
  <si>
    <t>家政(生活創生）</t>
  </si>
  <si>
    <t>一般との合計</t>
  </si>
  <si>
    <t>崇城大学</t>
  </si>
  <si>
    <t>生物生命</t>
  </si>
  <si>
    <t>応用微生物工</t>
  </si>
  <si>
    <t>書類・科目試験・面接</t>
  </si>
  <si>
    <t>一般・専門合計で１５</t>
  </si>
  <si>
    <t>経営</t>
  </si>
  <si>
    <t>経営－経営情報システム</t>
  </si>
  <si>
    <t>宇都宮共和大学</t>
  </si>
  <si>
    <t>シティーライフ</t>
  </si>
  <si>
    <t>大阪商業大学</t>
  </si>
  <si>
    <t>総合経営</t>
  </si>
  <si>
    <t>定員は推薦Ａ推薦Ｂの合計　特になし</t>
  </si>
  <si>
    <t>大手前大学</t>
  </si>
  <si>
    <t>欠席２５日以内のもの</t>
  </si>
  <si>
    <t>理</t>
  </si>
  <si>
    <t>生物地球</t>
  </si>
  <si>
    <t>動物</t>
  </si>
  <si>
    <t>バイオ・応用化学</t>
  </si>
  <si>
    <t>書類・基礎諮問</t>
  </si>
  <si>
    <t>特になし　定員は他の推薦方式と合計</t>
  </si>
  <si>
    <t>鎌倉女子大学</t>
  </si>
  <si>
    <t>家政保健</t>
  </si>
  <si>
    <t>倉敷芸術科学大学</t>
  </si>
  <si>
    <t>動物生命科学</t>
  </si>
  <si>
    <t>書類・基礎学力諮問</t>
  </si>
  <si>
    <t>定員は各推薦区分の合計　特になし</t>
  </si>
  <si>
    <t>静岡県立農林環境専門職大学</t>
  </si>
  <si>
    <t>生産環境経営</t>
  </si>
  <si>
    <t>2019掲載なし</t>
  </si>
  <si>
    <t>山陽小野田市立山口東京理科大学</t>
  </si>
  <si>
    <t>県内13市内5</t>
  </si>
  <si>
    <t>女子栄養大学</t>
  </si>
  <si>
    <t>実践栄養</t>
  </si>
  <si>
    <t>食文化栄養</t>
  </si>
  <si>
    <t>欠席20日以内　履修条件あり</t>
  </si>
  <si>
    <t>聖徳大学</t>
  </si>
  <si>
    <t>化基・化・生基・生いずれか3.5以上</t>
  </si>
  <si>
    <t>東京家政大学</t>
  </si>
  <si>
    <t>栄養―栄養学</t>
  </si>
  <si>
    <t>栄養―管理栄養士</t>
  </si>
  <si>
    <t>書類・基礎学力調査・面接</t>
  </si>
  <si>
    <t>出席状況が良好なもの</t>
  </si>
  <si>
    <t>東洋大学</t>
  </si>
  <si>
    <t>書類・小論文・面接（口頭試問）</t>
  </si>
  <si>
    <t>人間環境大学</t>
  </si>
  <si>
    <t>人間環境</t>
  </si>
  <si>
    <t>特になし　推薦定員は全推薦の合計</t>
  </si>
  <si>
    <t>富士大学</t>
  </si>
  <si>
    <t>経済</t>
  </si>
  <si>
    <t>特になし　定員は前期後期の合計</t>
  </si>
  <si>
    <t>共通
テスト</t>
  </si>
  <si>
    <t>特定条件あり
総合学科は関連科目20単位以上修得者</t>
  </si>
  <si>
    <t>2・若干</t>
  </si>
  <si>
    <t>特定条件あり
総合学科は関連科目21単位以上修得者</t>
  </si>
  <si>
    <t>書類審査・面接・共テ（数1科目必須、国・地公・理・外から1科目）</t>
  </si>
  <si>
    <t>書類審査・面接・共テ（国・地公・数・理・英から3教科3科目）</t>
  </si>
  <si>
    <t>書類・小論文・面接・共テ</t>
  </si>
  <si>
    <t>共テは要項確認</t>
  </si>
  <si>
    <t>書類審査・共テ（物化生地より2科目）</t>
  </si>
  <si>
    <t>１次書類・共テ　２次面接（口頭試問）</t>
  </si>
  <si>
    <t>将来を見据えた目的のある者
共テ理=物･化･生･地から2科目</t>
  </si>
  <si>
    <t>書類・面接・共テor書類・面接・小論文・共テ</t>
  </si>
  <si>
    <t>書類・面接・小論文・共テ</t>
  </si>
  <si>
    <t>１次書類・セミナ受講レポ－ト・面接
最終共テ(科目指定あり）</t>
  </si>
  <si>
    <t>&lt;共テ課す推薦&gt;　獣医</t>
  </si>
  <si>
    <t>書類・面接・小論文（英文資料あり）・共テ</t>
  </si>
  <si>
    <t>書類・共テ(数・理｛物化生地から2科目｝・外</t>
  </si>
  <si>
    <t>書類・面接・共テ(国・数・理・外)</t>
  </si>
  <si>
    <t>書類･面接・共テ(成績採用条件あり)</t>
  </si>
  <si>
    <t>書類･面接(口頭試験)共テ</t>
  </si>
  <si>
    <t>書類･面接(口頭試験)共テ</t>
  </si>
  <si>
    <t>特定条件あり
共テ英語受検を強く勧める</t>
  </si>
  <si>
    <t>書類・面接・共テ</t>
  </si>
  <si>
    <t>書類・共テ（科目条件あり）</t>
  </si>
  <si>
    <t>書類・共テ(科目条件あり)</t>
  </si>
  <si>
    <t>書類・理系総合問題(英含）・面接</t>
  </si>
  <si>
    <t>農・工・水・家・総</t>
  </si>
  <si>
    <t>書類・面接・共テ（数理外）</t>
  </si>
  <si>
    <t>書類（TOEICスコア含む）・口述試験・小論文</t>
  </si>
  <si>
    <t>書類・小論文（社会科学論述）・面接</t>
  </si>
  <si>
    <t>定員・推薦条件・選考方法等は2021年度版入試の情報です</t>
  </si>
  <si>
    <t>工・総合</t>
  </si>
  <si>
    <t>書類・面接(口述試験)・小論文</t>
  </si>
  <si>
    <t>&lt;ふるさと枠広島&gt;生物生産</t>
  </si>
  <si>
    <t>1次書類　２次小論・面接(含口頭試問）</t>
  </si>
  <si>
    <t>新規</t>
  </si>
  <si>
    <t>農･工・水･総</t>
  </si>
  <si>
    <t>農･工･商・水・総</t>
  </si>
  <si>
    <t>書類･小論文･面接(口頭試問)</t>
  </si>
  <si>
    <t>4-6</t>
  </si>
  <si>
    <t>書類・基礎学力テスト・面接・小論文</t>
  </si>
  <si>
    <t>書類・面接・適性検査(化･化基)</t>
  </si>
  <si>
    <t>県内・共テ科目指定あり</t>
  </si>
  <si>
    <t>共テ受験あり</t>
  </si>
  <si>
    <t>共テ科目指定あり</t>
  </si>
  <si>
    <t>うち府内5 　特記事項あり</t>
  </si>
  <si>
    <t>うち府内8　特記事項あり</t>
  </si>
  <si>
    <t>書類・共テ（理→物化生から2科目）</t>
  </si>
  <si>
    <t>府内</t>
  </si>
  <si>
    <t>書類・小論・面接・共テ（科目条件あり）</t>
  </si>
  <si>
    <t>全国</t>
  </si>
  <si>
    <t>全国　　特記事項あり</t>
  </si>
  <si>
    <t>（Ⅰ型）環境</t>
  </si>
  <si>
    <t>（Ⅱ型）環境</t>
  </si>
  <si>
    <t>（Ⅲ型）環境</t>
  </si>
  <si>
    <t>書類・小論・面接・共テ（特定条件あり）</t>
  </si>
  <si>
    <t>書類・プレゼンテーション・質疑応答</t>
  </si>
  <si>
    <t>農・家・体・総</t>
  </si>
  <si>
    <t>書類・面接（化・生の基礎）・共テ（科目指定あり）</t>
  </si>
  <si>
    <t>県内1４(うち専4)、全国10　特記事項あり</t>
  </si>
  <si>
    <t>※県内8(うち専7)、全国　5特記事項あり</t>
  </si>
  <si>
    <t>書類・筆記試験・面接（個別）</t>
  </si>
  <si>
    <t>県内５ 県外1</t>
  </si>
  <si>
    <t>書類・小論文・面接（プレゼンテーション含む）</t>
  </si>
  <si>
    <t>書類・基礎学力試験・面接（口頭試問含）</t>
  </si>
  <si>
    <t>履修条件あり　</t>
  </si>
  <si>
    <t>書類・面接（口頭試問）・小論文</t>
  </si>
  <si>
    <t>生物資源科学
(関連産業後継者推薦)</t>
  </si>
  <si>
    <t>書類・口頭試問・基礎学力(英・数･理)</t>
  </si>
  <si>
    <t>書類・口頭試問・小論文</t>
  </si>
  <si>
    <t>書類審査</t>
  </si>
  <si>
    <t>前期5後期若干　特になし</t>
  </si>
  <si>
    <t>Ａ日程11Ｂ日程6</t>
  </si>
  <si>
    <t>Ａ日程9Ｂ日程4</t>
  </si>
  <si>
    <t>Ａ日程6Ｂ日程3</t>
  </si>
  <si>
    <t>書類･小論文･口頭試問</t>
  </si>
  <si>
    <t>1期50　2期15・特になし</t>
  </si>
  <si>
    <t>1期25　2期5・特になし</t>
  </si>
  <si>
    <t>書類・面接（個別）・小論文</t>
  </si>
  <si>
    <t>1期15　2期5・特になし</t>
  </si>
  <si>
    <t>書類・面接(グループ・個別)</t>
  </si>
  <si>
    <t>3.4※</t>
  </si>
  <si>
    <t>学部で５人　※別途成績条件あり</t>
  </si>
  <si>
    <t>書類・小論文</t>
  </si>
  <si>
    <t>保健栄養</t>
  </si>
  <si>
    <t>書類・小論文・面接（個別）</t>
  </si>
  <si>
    <t>書類･口頭試問</t>
  </si>
  <si>
    <t>出席良好</t>
  </si>
  <si>
    <t>動物人間関係</t>
  </si>
  <si>
    <t>3.3※</t>
  </si>
  <si>
    <t>特定条件あり　※数理いずれか3.5</t>
  </si>
  <si>
    <t>特定条件あり　※英国いずれか3.5</t>
  </si>
  <si>
    <t>栄養（旧健康栄養）</t>
  </si>
  <si>
    <t>書類・適性･面接</t>
  </si>
  <si>
    <t>書類・基礎学力検査・面接</t>
  </si>
  <si>
    <t>専門課程推薦・各推薦方式の合計が3２名</t>
  </si>
  <si>
    <t>前期25後期10</t>
  </si>
  <si>
    <t>前期8後期6</t>
  </si>
  <si>
    <t>書類・適性検査(科目指定あり)面接</t>
  </si>
  <si>
    <t>書類・小論文・面接</t>
  </si>
  <si>
    <t>書類・小論文・面接</t>
  </si>
  <si>
    <t>Ａ12　Ｂ１２</t>
  </si>
  <si>
    <t>前中期書類･基礎学力検査、後期書類・WEB面接</t>
  </si>
  <si>
    <t>定員は前中後期の合計　特になし</t>
  </si>
  <si>
    <t>書類・学力試験</t>
  </si>
  <si>
    <t>総合文化</t>
  </si>
  <si>
    <t>書類･学力検査</t>
  </si>
  <si>
    <t>書類・基礎学力検査（3期は面接含む）</t>
  </si>
  <si>
    <t>書類・基礎知識読解試験</t>
  </si>
  <si>
    <t>定員は各推薦区分の合計　22歳未満</t>
  </si>
  <si>
    <t>書類・適正</t>
  </si>
  <si>
    <t>書類・筆記試験・面接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</si>
</sst>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
    <numFmt numFmtId="179" formatCode="0_);[Red]\(0\)"/>
    <numFmt numFmtId="180" formatCode="0_ "/>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6"/>
      <name val="ＭＳ Ｐゴシック"/>
      <family val="3"/>
    </font>
    <font>
      <b/>
      <sz val="14"/>
      <name val="ＭＳ Ｐゴシック"/>
      <family val="3"/>
    </font>
    <font>
      <sz val="11"/>
      <name val="ＭＳ 明朝"/>
      <family val="1"/>
    </font>
    <font>
      <b/>
      <sz val="9"/>
      <name val="ＭＳ Ｐゴシック"/>
      <family val="3"/>
    </font>
    <font>
      <b/>
      <sz val="10"/>
      <name val="ＭＳ Ｐゴシック"/>
      <family val="3"/>
    </font>
    <font>
      <b/>
      <sz val="9"/>
      <name val="ＭＳ Ｐ明朝"/>
      <family val="1"/>
    </font>
    <font>
      <sz val="9"/>
      <name val="ＭＳ ゴシック"/>
      <family val="3"/>
    </font>
    <font>
      <b/>
      <sz val="9"/>
      <name val="ＭＳ 明朝"/>
      <family val="1"/>
    </font>
    <font>
      <sz val="8"/>
      <name val="ＭＳ Ｐゴシック"/>
      <family val="3"/>
    </font>
    <font>
      <sz val="9"/>
      <color indexed="10"/>
      <name val="ＭＳ Ｐゴシック"/>
      <family val="3"/>
    </font>
    <font>
      <sz val="9"/>
      <color indexed="8"/>
      <name val="ＭＳ Ｐゴシック"/>
      <family val="3"/>
    </font>
    <font>
      <sz val="9"/>
      <color indexed="17"/>
      <name val="ＭＳ Ｐゴシック"/>
      <family val="3"/>
    </font>
    <font>
      <b/>
      <sz val="9"/>
      <color indexed="8"/>
      <name val="ＭＳ 明朝"/>
      <family val="1"/>
    </font>
    <font>
      <sz val="8"/>
      <color indexed="8"/>
      <name val="ＭＳ Ｐゴシック"/>
      <family val="3"/>
    </font>
    <font>
      <b/>
      <sz val="14"/>
      <color indexed="8"/>
      <name val="ＭＳ Ｐゴシック"/>
      <family val="3"/>
    </font>
    <font>
      <b/>
      <sz val="14"/>
      <color indexed="8"/>
      <name val="Calibri"/>
      <family val="2"/>
    </font>
    <font>
      <sz val="11"/>
      <color theme="1"/>
      <name val="Calibri"/>
      <family val="3"/>
    </font>
    <font>
      <sz val="9"/>
      <color rgb="FFFF0000"/>
      <name val="ＭＳ Ｐゴシック"/>
      <family val="3"/>
    </font>
    <font>
      <sz val="9"/>
      <name val="Calibri"/>
      <family val="3"/>
    </font>
    <font>
      <sz val="9"/>
      <color rgb="FFFF0000"/>
      <name val="Calibri"/>
      <family val="3"/>
    </font>
    <font>
      <sz val="9"/>
      <color theme="1"/>
      <name val="Calibri"/>
      <family val="3"/>
    </font>
    <font>
      <sz val="9"/>
      <color theme="1"/>
      <name val="ＭＳ Ｐゴシック"/>
      <family val="3"/>
    </font>
    <font>
      <sz val="9"/>
      <color rgb="FF00B050"/>
      <name val="ＭＳ Ｐゴシック"/>
      <family val="3"/>
    </font>
    <font>
      <b/>
      <sz val="9"/>
      <color theme="1"/>
      <name val="ＭＳ 明朝"/>
      <family val="1"/>
    </font>
    <font>
      <sz val="11"/>
      <color rgb="FFFF0000"/>
      <name val="ＭＳ Ｐゴシック"/>
      <family val="3"/>
    </font>
    <font>
      <sz val="8"/>
      <color theme="1"/>
      <name val="Calibri"/>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hair"/>
      <right style="hair"/>
      <top style="thin"/>
      <bottom style="thin"/>
    </border>
    <border>
      <left style="hair"/>
      <right style="thin"/>
      <top style="thin"/>
      <bottom style="thin"/>
    </border>
    <border>
      <left style="hair"/>
      <right style="thin"/>
      <top style="hair"/>
      <bottom style="thin"/>
    </border>
    <border>
      <left style="hair"/>
      <right style="thin"/>
      <top>
        <color indexed="63"/>
      </top>
      <bottom style="thin"/>
    </border>
    <border>
      <left style="thin"/>
      <right style="thin"/>
      <top>
        <color indexed="63"/>
      </top>
      <bottom style="hair"/>
    </border>
    <border>
      <left style="thin"/>
      <right style="thin"/>
      <top style="hair"/>
      <bottom style="hair"/>
    </border>
    <border>
      <left style="hair"/>
      <right>
        <color indexed="63"/>
      </right>
      <top style="thin"/>
      <bottom style="thin"/>
    </border>
    <border>
      <left style="thin"/>
      <right style="thin"/>
      <top>
        <color indexed="63"/>
      </top>
      <bottom style="thin"/>
    </border>
    <border>
      <left style="hair"/>
      <right>
        <color indexed="63"/>
      </right>
      <top>
        <color indexed="63"/>
      </top>
      <bottom style="thin"/>
    </border>
    <border>
      <left style="hair"/>
      <right>
        <color indexed="63"/>
      </right>
      <top>
        <color indexed="63"/>
      </top>
      <bottom>
        <color indexed="63"/>
      </bottom>
    </border>
    <border>
      <left style="thin"/>
      <right style="thin"/>
      <top>
        <color indexed="63"/>
      </top>
      <bottom>
        <color indexed="63"/>
      </bottom>
    </border>
    <border>
      <left style="hair"/>
      <right>
        <color indexed="63"/>
      </right>
      <top style="hair"/>
      <bottom style="hair"/>
    </border>
    <border>
      <left style="hair"/>
      <right>
        <color indexed="63"/>
      </right>
      <top style="thin"/>
      <bottom>
        <color indexed="63"/>
      </bottom>
    </border>
    <border>
      <left style="hair"/>
      <right>
        <color indexed="63"/>
      </right>
      <top style="thin"/>
      <bottom style="hair"/>
    </border>
    <border>
      <left style="hair"/>
      <right>
        <color indexed="63"/>
      </right>
      <top style="hair"/>
      <bottom style="thin"/>
    </border>
    <border>
      <left>
        <color indexed="63"/>
      </left>
      <right>
        <color indexed="63"/>
      </right>
      <top style="thin"/>
      <bottom style="thin"/>
    </border>
    <border>
      <left style="hair"/>
      <right style="hair"/>
      <top style="thin"/>
      <bottom>
        <color indexed="63"/>
      </bottom>
    </border>
    <border>
      <left style="hair"/>
      <right style="hair"/>
      <top style="thin"/>
      <bottom style="hair"/>
    </border>
    <border>
      <left style="hair"/>
      <right style="hair"/>
      <top>
        <color indexed="63"/>
      </top>
      <bottom style="thin"/>
    </border>
    <border>
      <left style="hair"/>
      <right style="hair"/>
      <top style="hair"/>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style="hair"/>
      <right style="hair"/>
      <top style="hair"/>
      <bottom style="thin"/>
    </border>
    <border>
      <left>
        <color indexed="63"/>
      </left>
      <right style="thin"/>
      <top style="thin"/>
      <bottom style="thin"/>
    </border>
    <border>
      <left>
        <color indexed="63"/>
      </left>
      <right style="thin"/>
      <top style="hair"/>
      <bottom style="thin"/>
    </border>
    <border>
      <left style="thin"/>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style="thin"/>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style="hair"/>
      <bottom style="hair"/>
    </border>
    <border>
      <left style="hair"/>
      <right>
        <color indexed="63"/>
      </right>
      <top style="hair"/>
      <bottom>
        <color indexed="63"/>
      </bottom>
    </border>
    <border>
      <left>
        <color indexed="63"/>
      </left>
      <right>
        <color indexed="63"/>
      </right>
      <top style="thin"/>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color indexed="63"/>
      </top>
      <bottom>
        <color indexed="63"/>
      </bottom>
    </border>
    <border>
      <left>
        <color indexed="63"/>
      </left>
      <right style="thin"/>
      <top style="thin"/>
      <bottom style="hair"/>
    </border>
    <border>
      <left>
        <color indexed="63"/>
      </left>
      <right style="hair"/>
      <top style="hair"/>
      <bottom>
        <color indexed="63"/>
      </bottom>
    </border>
    <border>
      <left>
        <color indexed="63"/>
      </left>
      <right>
        <color indexed="63"/>
      </right>
      <top style="hair"/>
      <bottom/>
    </border>
    <border>
      <left/>
      <right style="thin"/>
      <top style="hair"/>
      <bottom>
        <color indexed="63"/>
      </bottom>
    </border>
    <border>
      <left>
        <color indexed="63"/>
      </left>
      <right style="thin"/>
      <top style="hair"/>
      <bottom style="hair"/>
    </border>
    <border>
      <left>
        <color indexed="63"/>
      </left>
      <right style="hair"/>
      <top>
        <color indexed="63"/>
      </top>
      <bottom style="thin"/>
    </border>
    <border>
      <left>
        <color indexed="63"/>
      </left>
      <right>
        <color indexed="63"/>
      </right>
      <top/>
      <bottom style="hair"/>
    </border>
    <border>
      <left>
        <color indexed="63"/>
      </left>
      <right style="hair"/>
      <top style="thin"/>
      <bottom style="thin"/>
    </border>
    <border>
      <left>
        <color indexed="63"/>
      </left>
      <right style="hair"/>
      <top>
        <color indexed="63"/>
      </top>
      <bottom style="hair"/>
    </border>
    <border>
      <left style="thin"/>
      <right>
        <color indexed="63"/>
      </right>
      <top style="thin"/>
      <bottom style="hair"/>
    </border>
    <border>
      <left style="hair"/>
      <right style="thin"/>
      <top style="thin"/>
      <bottom style="hair"/>
    </border>
    <border>
      <left>
        <color indexed="63"/>
      </left>
      <right style="thin"/>
      <top>
        <color indexed="63"/>
      </top>
      <bottom style="hair"/>
    </border>
    <border>
      <left>
        <color indexed="63"/>
      </left>
      <right style="thin"/>
      <top style="thin"/>
      <bottom>
        <color indexed="63"/>
      </bottom>
    </border>
    <border>
      <left/>
      <right style="thin"/>
      <top>
        <color indexed="63"/>
      </top>
      <bottom>
        <color indexed="63"/>
      </bottom>
    </border>
    <border>
      <left style="hair"/>
      <right style="thin"/>
      <top>
        <color indexed="63"/>
      </top>
      <bottom>
        <color indexed="63"/>
      </bottom>
    </border>
    <border>
      <left style="thin"/>
      <right>
        <color indexed="63"/>
      </right>
      <top style="thin"/>
      <bottom>
        <color indexed="63"/>
      </bottom>
    </border>
    <border>
      <left style="thin"/>
      <right>
        <color indexed="63"/>
      </right>
      <top style="hair"/>
      <bottom>
        <color indexed="63"/>
      </bottom>
    </border>
    <border>
      <left style="thin"/>
      <right style="thin"/>
      <top style="medium"/>
      <bottom style="medium"/>
    </border>
    <border>
      <left style="thin"/>
      <right style="medium"/>
      <top style="medium"/>
      <bottom style="medium"/>
    </border>
    <border>
      <left style="thin"/>
      <right style="hair"/>
      <top style="thin"/>
      <bottom style="hair"/>
    </border>
    <border>
      <left style="thin"/>
      <right style="hair"/>
      <top>
        <color indexed="63"/>
      </top>
      <bottom style="thin"/>
    </border>
    <border>
      <left style="thin"/>
      <right style="hair"/>
      <top>
        <color indexed="63"/>
      </top>
      <bottom>
        <color indexed="63"/>
      </bottom>
    </border>
    <border>
      <left style="thin"/>
      <right style="hair"/>
      <top style="hair"/>
      <bottom style="hair"/>
    </border>
    <border>
      <left style="thin"/>
      <right style="hair"/>
      <top style="thin"/>
      <bottom>
        <color indexed="63"/>
      </bottom>
    </border>
    <border>
      <left style="thin"/>
      <right style="hair"/>
      <top style="hair"/>
      <bottom style="thin"/>
    </border>
    <border>
      <left style="thin"/>
      <right style="hair"/>
      <top style="hair"/>
      <bottom>
        <color indexed="63"/>
      </bottom>
    </border>
    <border>
      <left style="thin"/>
      <right style="hair"/>
      <top>
        <color indexed="63"/>
      </top>
      <bottom style="hair"/>
    </border>
    <border>
      <left>
        <color indexed="63"/>
      </left>
      <right style="thin"/>
      <top>
        <color indexed="63"/>
      </top>
      <bottom style="thin"/>
    </border>
    <border>
      <left style="hair"/>
      <right style="thin"/>
      <top style="hair"/>
      <bottom>
        <color indexed="63"/>
      </bottom>
    </border>
    <border>
      <left style="hair"/>
      <right style="thin"/>
      <top>
        <color indexed="63"/>
      </top>
      <bottom style="hair"/>
    </border>
    <border>
      <left style="hair"/>
      <right style="thin"/>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color indexed="63"/>
      </top>
      <bottom style="thin"/>
    </border>
    <border>
      <left style="medium"/>
      <right style="thin"/>
      <top style="medium"/>
      <bottom style="mediu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ill="0" applyBorder="0" applyProtection="0">
      <alignment vertical="center"/>
    </xf>
    <xf numFmtId="9" fontId="1"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3" fillId="0" borderId="0">
      <alignment vertical="center"/>
      <protection/>
    </xf>
    <xf numFmtId="0" fontId="0" fillId="0" borderId="0">
      <alignment vertical="center"/>
      <protection/>
    </xf>
    <xf numFmtId="0" fontId="37"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7" fillId="0" borderId="0">
      <alignment vertical="center"/>
      <protection/>
    </xf>
    <xf numFmtId="0" fontId="3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74">
    <xf numFmtId="0" fontId="0" fillId="0" borderId="0" xfId="0" applyAlignment="1">
      <alignment vertical="center"/>
    </xf>
    <xf numFmtId="0" fontId="0" fillId="0" borderId="0" xfId="0" applyAlignment="1" applyProtection="1">
      <alignment vertical="center"/>
      <protection locked="0"/>
    </xf>
    <xf numFmtId="0" fontId="20" fillId="0" borderId="10" xfId="0" applyFont="1" applyFill="1" applyBorder="1" applyAlignment="1" applyProtection="1">
      <alignment horizontal="center" vertical="center" shrinkToFit="1"/>
      <protection locked="0"/>
    </xf>
    <xf numFmtId="0" fontId="20" fillId="0" borderId="10" xfId="0" applyFont="1" applyFill="1" applyBorder="1" applyAlignment="1" applyProtection="1">
      <alignment vertical="center"/>
      <protection locked="0"/>
    </xf>
    <xf numFmtId="0" fontId="20" fillId="0" borderId="10" xfId="0" applyFont="1" applyFill="1" applyBorder="1" applyAlignment="1" applyProtection="1">
      <alignment horizontal="right" vertical="center"/>
      <protection locked="0"/>
    </xf>
    <xf numFmtId="0" fontId="20" fillId="0" borderId="10" xfId="0" applyFont="1" applyFill="1" applyBorder="1" applyAlignment="1" applyProtection="1">
      <alignment horizontal="center" vertical="center"/>
      <protection locked="0"/>
    </xf>
    <xf numFmtId="0" fontId="20" fillId="0" borderId="10" xfId="0" applyFont="1" applyFill="1" applyBorder="1" applyAlignment="1" applyProtection="1">
      <alignment vertical="center" shrinkToFit="1"/>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0" fillId="0" borderId="11"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0" xfId="0" applyFont="1" applyFill="1" applyAlignment="1" applyProtection="1">
      <alignment vertical="center"/>
      <protection locked="0"/>
    </xf>
    <xf numFmtId="0" fontId="20" fillId="0" borderId="13" xfId="0" applyFont="1" applyFill="1" applyBorder="1" applyAlignment="1" applyProtection="1">
      <alignment vertical="center"/>
      <protection locked="0"/>
    </xf>
    <xf numFmtId="0" fontId="20" fillId="0" borderId="14" xfId="0" applyFont="1" applyFill="1" applyBorder="1" applyAlignment="1" applyProtection="1">
      <alignment vertical="center"/>
      <protection locked="0"/>
    </xf>
    <xf numFmtId="49" fontId="20" fillId="0" borderId="10" xfId="0" applyNumberFormat="1" applyFont="1" applyFill="1" applyBorder="1" applyAlignment="1" applyProtection="1">
      <alignment horizontal="center" vertical="center" shrinkToFit="1"/>
      <protection locked="0"/>
    </xf>
    <xf numFmtId="0" fontId="20" fillId="0" borderId="15"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0" fontId="38" fillId="0" borderId="13" xfId="0" applyFont="1" applyFill="1" applyBorder="1" applyAlignment="1" applyProtection="1">
      <alignment vertical="center"/>
      <protection locked="0"/>
    </xf>
    <xf numFmtId="0" fontId="38" fillId="0" borderId="10" xfId="0" applyFont="1" applyFill="1" applyBorder="1" applyAlignment="1" applyProtection="1">
      <alignment horizontal="right" vertical="center"/>
      <protection locked="0"/>
    </xf>
    <xf numFmtId="0" fontId="38" fillId="0" borderId="16" xfId="0" applyFont="1" applyFill="1" applyBorder="1" applyAlignment="1" applyProtection="1">
      <alignment vertical="center"/>
      <protection locked="0"/>
    </xf>
    <xf numFmtId="0" fontId="38" fillId="0" borderId="17" xfId="0" applyFont="1" applyFill="1" applyBorder="1" applyAlignment="1" applyProtection="1">
      <alignment vertical="center"/>
      <protection locked="0"/>
    </xf>
    <xf numFmtId="0" fontId="38" fillId="0" borderId="10" xfId="0" applyFont="1" applyFill="1" applyBorder="1" applyAlignment="1" applyProtection="1">
      <alignment vertical="center"/>
      <protection locked="0"/>
    </xf>
    <xf numFmtId="0" fontId="38" fillId="0" borderId="15" xfId="0" applyFont="1" applyFill="1" applyBorder="1" applyAlignment="1" applyProtection="1">
      <alignment vertical="center"/>
      <protection locked="0"/>
    </xf>
    <xf numFmtId="0" fontId="38" fillId="0" borderId="18" xfId="0" applyFont="1" applyFill="1" applyBorder="1" applyAlignment="1" applyProtection="1">
      <alignment vertical="center"/>
      <protection locked="0"/>
    </xf>
    <xf numFmtId="0" fontId="38" fillId="0" borderId="14" xfId="0" applyFont="1" applyFill="1" applyBorder="1" applyAlignment="1" applyProtection="1">
      <alignment vertical="center"/>
      <protection locked="0"/>
    </xf>
    <xf numFmtId="0" fontId="38" fillId="0" borderId="19" xfId="0" applyFont="1" applyFill="1" applyBorder="1" applyAlignment="1" applyProtection="1">
      <alignment vertical="center"/>
      <protection locked="0"/>
    </xf>
    <xf numFmtId="0" fontId="20" fillId="0" borderId="13" xfId="0" applyFont="1" applyFill="1" applyBorder="1" applyAlignment="1" applyProtection="1">
      <alignment horizontal="center" vertical="center"/>
      <protection locked="0"/>
    </xf>
    <xf numFmtId="0" fontId="20" fillId="0" borderId="13" xfId="0" applyFont="1" applyFill="1" applyBorder="1" applyAlignment="1" applyProtection="1">
      <alignment vertical="center" shrinkToFit="1"/>
      <protection locked="0"/>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22" xfId="0" applyFont="1" applyFill="1" applyBorder="1" applyAlignment="1" applyProtection="1">
      <alignment horizontal="right" vertical="center" shrinkToFit="1"/>
      <protection locked="0"/>
    </xf>
    <xf numFmtId="0" fontId="20" fillId="0" borderId="10" xfId="0" applyFont="1" applyFill="1" applyBorder="1" applyAlignment="1" applyProtection="1">
      <alignment horizontal="left" vertical="center" shrinkToFit="1"/>
      <protection locked="0"/>
    </xf>
    <xf numFmtId="0" fontId="38" fillId="0" borderId="23" xfId="0" applyFont="1" applyFill="1" applyBorder="1" applyAlignment="1" applyProtection="1">
      <alignment vertical="center"/>
      <protection locked="0"/>
    </xf>
    <xf numFmtId="0" fontId="20" fillId="0" borderId="23" xfId="0" applyFont="1" applyFill="1" applyBorder="1" applyAlignment="1" applyProtection="1">
      <alignment vertical="center"/>
      <protection locked="0"/>
    </xf>
    <xf numFmtId="0" fontId="20" fillId="0" borderId="24" xfId="0" applyFont="1" applyFill="1" applyBorder="1" applyAlignment="1" applyProtection="1">
      <alignment horizontal="right" vertical="center"/>
      <protection locked="0"/>
    </xf>
    <xf numFmtId="0" fontId="20" fillId="0" borderId="23" xfId="0" applyFont="1" applyFill="1" applyBorder="1" applyAlignment="1" applyProtection="1">
      <alignment horizontal="center" vertical="center"/>
      <protection locked="0"/>
    </xf>
    <xf numFmtId="0" fontId="20" fillId="0" borderId="25" xfId="0" applyFont="1" applyFill="1" applyBorder="1" applyAlignment="1" applyProtection="1">
      <alignment horizontal="right" vertical="center"/>
      <protection locked="0"/>
    </xf>
    <xf numFmtId="0" fontId="38" fillId="0" borderId="26" xfId="0" applyFont="1" applyFill="1" applyBorder="1" applyAlignment="1" applyProtection="1">
      <alignment vertical="center"/>
      <protection locked="0"/>
    </xf>
    <xf numFmtId="0" fontId="20" fillId="0" borderId="26" xfId="0" applyFont="1" applyFill="1" applyBorder="1" applyAlignment="1" applyProtection="1">
      <alignment horizontal="center" vertical="center"/>
      <protection locked="0"/>
    </xf>
    <xf numFmtId="0" fontId="20" fillId="0" borderId="26" xfId="0" applyFont="1" applyFill="1" applyBorder="1" applyAlignment="1" applyProtection="1">
      <alignment vertical="center"/>
      <protection locked="0"/>
    </xf>
    <xf numFmtId="0" fontId="20" fillId="0" borderId="27" xfId="0" applyFont="1" applyFill="1" applyBorder="1" applyAlignment="1" applyProtection="1">
      <alignment horizontal="right" vertical="center"/>
      <protection locked="0"/>
    </xf>
    <xf numFmtId="0" fontId="38" fillId="0" borderId="21"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0" fontId="20" fillId="0" borderId="28" xfId="0" applyFont="1" applyFill="1" applyBorder="1" applyAlignment="1" applyProtection="1">
      <alignment horizontal="right" vertical="center"/>
      <protection locked="0"/>
    </xf>
    <xf numFmtId="0" fontId="20" fillId="0" borderId="15" xfId="0" applyFont="1" applyFill="1" applyBorder="1" applyAlignment="1" applyProtection="1">
      <alignment horizontal="center" vertical="center"/>
      <protection locked="0"/>
    </xf>
    <xf numFmtId="0" fontId="20" fillId="0" borderId="15" xfId="0" applyFont="1" applyFill="1" applyBorder="1" applyAlignment="1" applyProtection="1">
      <alignment horizontal="left" vertical="center" shrinkToFit="1"/>
      <protection locked="0"/>
    </xf>
    <xf numFmtId="0" fontId="20" fillId="0" borderId="29" xfId="0" applyFont="1" applyFill="1" applyBorder="1" applyAlignment="1" applyProtection="1">
      <alignment horizontal="right" vertical="center"/>
      <protection locked="0"/>
    </xf>
    <xf numFmtId="0" fontId="20" fillId="0" borderId="30" xfId="0" applyFont="1" applyFill="1" applyBorder="1" applyAlignment="1" applyProtection="1">
      <alignment horizontal="right" vertical="center"/>
      <protection locked="0"/>
    </xf>
    <xf numFmtId="178" fontId="20" fillId="0" borderId="14"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vertical="center" shrinkToFit="1"/>
      <protection locked="0"/>
    </xf>
    <xf numFmtId="0" fontId="20" fillId="0" borderId="13"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22" xfId="0" applyFont="1" applyFill="1" applyBorder="1" applyAlignment="1" applyProtection="1">
      <alignment horizontal="right" vertical="center"/>
      <protection locked="0"/>
    </xf>
    <xf numFmtId="0" fontId="20" fillId="0" borderId="21" xfId="0" applyFont="1" applyFill="1" applyBorder="1" applyAlignment="1" applyProtection="1">
      <alignment horizontal="center" vertical="center" shrinkToFit="1"/>
      <protection locked="0"/>
    </xf>
    <xf numFmtId="0" fontId="20" fillId="0" borderId="21" xfId="0" applyFont="1" applyFill="1" applyBorder="1" applyAlignment="1" applyProtection="1">
      <alignment vertical="center" shrinkToFit="1"/>
      <protection locked="0"/>
    </xf>
    <xf numFmtId="0" fontId="20" fillId="0" borderId="13" xfId="0" applyFont="1" applyFill="1" applyBorder="1" applyAlignment="1" applyProtection="1">
      <alignment horizontal="left" vertical="center" shrinkToFit="1"/>
      <protection locked="0"/>
    </xf>
    <xf numFmtId="0" fontId="20" fillId="0" borderId="14" xfId="0" applyFont="1" applyFill="1" applyBorder="1" applyAlignment="1" applyProtection="1">
      <alignment horizontal="left" vertical="center" shrinkToFit="1"/>
      <protection locked="0"/>
    </xf>
    <xf numFmtId="0" fontId="20" fillId="0" borderId="23" xfId="0" applyFont="1" applyFill="1" applyBorder="1" applyAlignment="1" applyProtection="1">
      <alignment vertical="center" shrinkToFit="1"/>
      <protection locked="0"/>
    </xf>
    <xf numFmtId="0" fontId="20" fillId="0" borderId="22" xfId="0" applyFont="1" applyFill="1" applyBorder="1" applyAlignment="1" applyProtection="1">
      <alignment vertical="center"/>
      <protection locked="0"/>
    </xf>
    <xf numFmtId="0" fontId="20" fillId="0" borderId="31" xfId="0" applyFont="1" applyFill="1" applyBorder="1" applyAlignment="1" applyProtection="1">
      <alignment vertical="center" shrinkToFit="1"/>
      <protection locked="0"/>
    </xf>
    <xf numFmtId="0" fontId="20" fillId="0" borderId="24" xfId="0" applyFont="1" applyFill="1" applyBorder="1" applyAlignment="1" applyProtection="1">
      <alignment vertical="center"/>
      <protection locked="0"/>
    </xf>
    <xf numFmtId="0" fontId="20" fillId="0" borderId="29" xfId="0" applyFont="1" applyFill="1" applyBorder="1" applyAlignment="1" applyProtection="1">
      <alignment vertical="center"/>
      <protection locked="0"/>
    </xf>
    <xf numFmtId="0" fontId="20" fillId="0" borderId="15" xfId="0" applyFont="1" applyFill="1" applyBorder="1" applyAlignment="1" applyProtection="1">
      <alignment vertical="center" shrinkToFit="1"/>
      <protection locked="0"/>
    </xf>
    <xf numFmtId="0" fontId="20" fillId="0" borderId="32" xfId="0" applyFont="1" applyFill="1" applyBorder="1" applyAlignment="1" applyProtection="1">
      <alignment vertical="center"/>
      <protection locked="0"/>
    </xf>
    <xf numFmtId="0" fontId="20" fillId="0" borderId="33" xfId="0" applyFont="1" applyFill="1" applyBorder="1" applyAlignment="1" applyProtection="1">
      <alignment vertical="center"/>
      <protection locked="0"/>
    </xf>
    <xf numFmtId="0" fontId="20" fillId="0" borderId="28" xfId="0" applyFont="1" applyFill="1" applyBorder="1" applyAlignment="1" applyProtection="1">
      <alignment vertical="center"/>
      <protection locked="0"/>
    </xf>
    <xf numFmtId="0" fontId="20" fillId="0" borderId="34" xfId="0" applyFont="1" applyFill="1" applyBorder="1" applyAlignment="1" applyProtection="1">
      <alignment horizontal="right" vertical="center"/>
      <protection locked="0"/>
    </xf>
    <xf numFmtId="0" fontId="20" fillId="0" borderId="33" xfId="0" applyFont="1" applyFill="1" applyBorder="1" applyAlignment="1" applyProtection="1">
      <alignment horizontal="right" vertical="center"/>
      <protection locked="0"/>
    </xf>
    <xf numFmtId="0" fontId="20" fillId="0" borderId="35" xfId="0" applyFont="1" applyFill="1" applyBorder="1" applyAlignment="1" applyProtection="1">
      <alignment horizontal="right" vertical="center"/>
      <protection locked="0"/>
    </xf>
    <xf numFmtId="0" fontId="20" fillId="0" borderId="25" xfId="0" applyFont="1" applyFill="1" applyBorder="1" applyAlignment="1" applyProtection="1">
      <alignment vertical="center"/>
      <protection locked="0"/>
    </xf>
    <xf numFmtId="0" fontId="20" fillId="0" borderId="0" xfId="0" applyFont="1" applyFill="1" applyBorder="1" applyAlignment="1" applyProtection="1">
      <alignment vertical="center" shrinkToFit="1"/>
      <protection locked="0"/>
    </xf>
    <xf numFmtId="0" fontId="20" fillId="0" borderId="26" xfId="0" applyFont="1" applyFill="1" applyBorder="1" applyAlignment="1" applyProtection="1">
      <alignment vertical="center" shrinkToFit="1"/>
      <protection locked="0"/>
    </xf>
    <xf numFmtId="0" fontId="20" fillId="0" borderId="30" xfId="0" applyFont="1" applyFill="1" applyBorder="1" applyAlignment="1" applyProtection="1">
      <alignment vertical="center"/>
      <protection locked="0"/>
    </xf>
    <xf numFmtId="0" fontId="20" fillId="0" borderId="36" xfId="0" applyFont="1" applyFill="1" applyBorder="1" applyAlignment="1" applyProtection="1">
      <alignment vertical="center" shrinkToFit="1"/>
      <protection locked="0"/>
    </xf>
    <xf numFmtId="0" fontId="20" fillId="0" borderId="37" xfId="0" applyFont="1" applyFill="1" applyBorder="1" applyAlignment="1" applyProtection="1">
      <alignment vertical="center" shrinkToFit="1"/>
      <protection locked="0"/>
    </xf>
    <xf numFmtId="0" fontId="20" fillId="0" borderId="27" xfId="0" applyFont="1" applyFill="1" applyBorder="1" applyAlignment="1" applyProtection="1">
      <alignment vertical="center"/>
      <protection locked="0"/>
    </xf>
    <xf numFmtId="0" fontId="20" fillId="0" borderId="38" xfId="0" applyFont="1" applyFill="1" applyBorder="1" applyAlignment="1" applyProtection="1">
      <alignment vertical="center" shrinkToFit="1"/>
      <protection locked="0"/>
    </xf>
    <xf numFmtId="178" fontId="20" fillId="0" borderId="26" xfId="0" applyNumberFormat="1" applyFont="1" applyFill="1" applyBorder="1" applyAlignment="1" applyProtection="1">
      <alignment horizontal="center" vertical="center"/>
      <protection locked="0"/>
    </xf>
    <xf numFmtId="178" fontId="20" fillId="0" borderId="21" xfId="0" applyNumberFormat="1" applyFont="1" applyFill="1" applyBorder="1" applyAlignment="1" applyProtection="1">
      <alignment horizontal="center" vertical="center"/>
      <protection locked="0"/>
    </xf>
    <xf numFmtId="178" fontId="20" fillId="0" borderId="10" xfId="0" applyNumberFormat="1" applyFont="1" applyFill="1" applyBorder="1" applyAlignment="1" applyProtection="1">
      <alignment horizontal="center" vertical="center"/>
      <protection locked="0"/>
    </xf>
    <xf numFmtId="0" fontId="20" fillId="0" borderId="39" xfId="0" applyFont="1" applyFill="1" applyBorder="1" applyAlignment="1" applyProtection="1">
      <alignment horizontal="left" vertical="center" shrinkToFit="1"/>
      <protection locked="0"/>
    </xf>
    <xf numFmtId="0" fontId="20" fillId="0" borderId="23" xfId="0" applyFont="1" applyFill="1" applyBorder="1" applyAlignment="1" applyProtection="1">
      <alignment horizontal="left" vertical="center" shrinkToFit="1"/>
      <protection locked="0"/>
    </xf>
    <xf numFmtId="0" fontId="38" fillId="0" borderId="0" xfId="0" applyFont="1" applyFill="1" applyBorder="1" applyAlignment="1" applyProtection="1">
      <alignment vertical="center"/>
      <protection locked="0"/>
    </xf>
    <xf numFmtId="0" fontId="20" fillId="0" borderId="20" xfId="0" applyFont="1" applyFill="1" applyBorder="1" applyAlignment="1" applyProtection="1">
      <alignment vertical="center" shrinkToFit="1"/>
      <protection locked="0"/>
    </xf>
    <xf numFmtId="0" fontId="38" fillId="24" borderId="11" xfId="0" applyFont="1" applyFill="1" applyBorder="1" applyAlignment="1" applyProtection="1">
      <alignment horizontal="left" vertical="center" shrinkToFit="1"/>
      <protection locked="0"/>
    </xf>
    <xf numFmtId="0" fontId="38" fillId="24" borderId="16" xfId="0" applyFont="1" applyFill="1" applyBorder="1" applyAlignment="1" applyProtection="1">
      <alignment horizontal="left" vertical="center"/>
      <protection locked="0"/>
    </xf>
    <xf numFmtId="0" fontId="38" fillId="24" borderId="40" xfId="0" applyFont="1" applyFill="1" applyBorder="1" applyAlignment="1" applyProtection="1">
      <alignment horizontal="left" vertical="center"/>
      <protection locked="0"/>
    </xf>
    <xf numFmtId="0" fontId="38" fillId="25" borderId="10" xfId="0" applyFont="1" applyFill="1" applyBorder="1" applyAlignment="1" applyProtection="1">
      <alignment vertical="center"/>
      <protection locked="0"/>
    </xf>
    <xf numFmtId="0" fontId="38" fillId="25" borderId="10" xfId="0" applyFont="1" applyFill="1" applyBorder="1" applyAlignment="1" applyProtection="1">
      <alignment horizontal="center" vertical="center"/>
      <protection locked="0"/>
    </xf>
    <xf numFmtId="0" fontId="38" fillId="25" borderId="41" xfId="0" applyFont="1" applyFill="1" applyBorder="1" applyAlignment="1" applyProtection="1">
      <alignment vertical="center"/>
      <protection locked="0"/>
    </xf>
    <xf numFmtId="0" fontId="38" fillId="25" borderId="10" xfId="0" applyFont="1" applyFill="1" applyBorder="1" applyAlignment="1" applyProtection="1">
      <alignment vertical="center" shrinkToFit="1"/>
      <protection locked="0"/>
    </xf>
    <xf numFmtId="0" fontId="38" fillId="25" borderId="14" xfId="0" applyFont="1" applyFill="1" applyBorder="1" applyAlignment="1" applyProtection="1">
      <alignment vertical="center"/>
      <protection locked="0"/>
    </xf>
    <xf numFmtId="0" fontId="38" fillId="25" borderId="14" xfId="0" applyFont="1" applyFill="1" applyBorder="1" applyAlignment="1" applyProtection="1">
      <alignment horizontal="center" vertical="center"/>
      <protection locked="0"/>
    </xf>
    <xf numFmtId="178" fontId="38" fillId="25" borderId="42" xfId="0" applyNumberFormat="1" applyFont="1" applyFill="1" applyBorder="1" applyAlignment="1" applyProtection="1">
      <alignment horizontal="center" vertical="center"/>
      <protection locked="0"/>
    </xf>
    <xf numFmtId="0" fontId="38" fillId="25" borderId="14" xfId="0" applyFont="1" applyFill="1" applyBorder="1" applyAlignment="1" applyProtection="1">
      <alignment vertical="center" shrinkToFit="1"/>
      <protection locked="0"/>
    </xf>
    <xf numFmtId="178" fontId="38" fillId="25" borderId="41" xfId="0" applyNumberFormat="1" applyFont="1" applyFill="1" applyBorder="1" applyAlignment="1" applyProtection="1">
      <alignment horizontal="center" vertical="center"/>
      <protection locked="0"/>
    </xf>
    <xf numFmtId="0" fontId="38" fillId="25" borderId="41" xfId="0" applyFont="1" applyFill="1" applyBorder="1" applyAlignment="1" applyProtection="1">
      <alignment horizontal="center" vertical="center"/>
      <protection locked="0"/>
    </xf>
    <xf numFmtId="0" fontId="20" fillId="0" borderId="32" xfId="0" applyFont="1" applyFill="1" applyBorder="1" applyAlignment="1" applyProtection="1">
      <alignment horizontal="right" vertical="center"/>
      <protection locked="0"/>
    </xf>
    <xf numFmtId="0" fontId="26" fillId="0" borderId="0" xfId="0" applyFont="1" applyFill="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8" borderId="11" xfId="0" applyFont="1" applyFill="1" applyBorder="1" applyAlignment="1" applyProtection="1">
      <alignment horizontal="center" vertical="center"/>
      <protection locked="0"/>
    </xf>
    <xf numFmtId="0" fontId="26" fillId="21" borderId="17" xfId="0" applyFont="1" applyFill="1" applyBorder="1" applyAlignment="1" applyProtection="1">
      <alignment horizontal="right" vertical="center"/>
      <protection locked="0"/>
    </xf>
    <xf numFmtId="0" fontId="26" fillId="0" borderId="43"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shrinkToFit="1"/>
      <protection locked="0"/>
    </xf>
    <xf numFmtId="0" fontId="26" fillId="0" borderId="0" xfId="0" applyFont="1" applyFill="1" applyAlignment="1" applyProtection="1">
      <alignment horizontal="left" vertical="center"/>
      <protection locked="0"/>
    </xf>
    <xf numFmtId="49" fontId="20" fillId="0" borderId="0" xfId="0" applyNumberFormat="1" applyFont="1" applyFill="1" applyAlignment="1" applyProtection="1">
      <alignment vertical="center"/>
      <protection locked="0"/>
    </xf>
    <xf numFmtId="0" fontId="20" fillId="0" borderId="0" xfId="0" applyFont="1" applyFill="1" applyAlignment="1" applyProtection="1">
      <alignment vertical="center" shrinkToFit="1"/>
      <protection locked="0"/>
    </xf>
    <xf numFmtId="0" fontId="20" fillId="0" borderId="33" xfId="0" applyFont="1" applyFill="1" applyBorder="1" applyAlignment="1" applyProtection="1">
      <alignment horizontal="center" vertical="center"/>
      <protection locked="0"/>
    </xf>
    <xf numFmtId="0" fontId="20" fillId="0" borderId="0" xfId="0" applyFont="1" applyAlignment="1" applyProtection="1">
      <alignment vertical="center"/>
      <protection locked="0"/>
    </xf>
    <xf numFmtId="0" fontId="20" fillId="0" borderId="40"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49" fontId="20" fillId="0" borderId="10" xfId="0" applyNumberFormat="1"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textRotation="255" shrinkToFit="1"/>
      <protection locked="0"/>
    </xf>
    <xf numFmtId="0" fontId="20" fillId="0" borderId="10" xfId="0" applyFont="1" applyFill="1" applyBorder="1" applyAlignment="1" applyProtection="1">
      <alignment vertical="center" textRotation="255" shrinkToFit="1"/>
      <protection locked="0"/>
    </xf>
    <xf numFmtId="0" fontId="20" fillId="0" borderId="33" xfId="0" applyFont="1" applyFill="1" applyBorder="1" applyAlignment="1" applyProtection="1">
      <alignment vertical="center" shrinkToFit="1"/>
      <protection locked="0"/>
    </xf>
    <xf numFmtId="0" fontId="20" fillId="26" borderId="33" xfId="0" applyFont="1" applyFill="1" applyBorder="1" applyAlignment="1" applyProtection="1">
      <alignment horizontal="right" vertical="center"/>
      <protection locked="0"/>
    </xf>
    <xf numFmtId="49" fontId="20" fillId="0" borderId="13" xfId="0" applyNumberFormat="1" applyFont="1" applyFill="1" applyBorder="1" applyAlignment="1" applyProtection="1">
      <alignment horizontal="center" vertical="center" shrinkToFit="1"/>
      <protection locked="0"/>
    </xf>
    <xf numFmtId="0" fontId="20" fillId="0" borderId="13" xfId="0" applyFont="1" applyFill="1" applyBorder="1" applyAlignment="1" applyProtection="1">
      <alignment vertical="center" wrapText="1" shrinkToFit="1"/>
      <protection locked="0"/>
    </xf>
    <xf numFmtId="0" fontId="20" fillId="0" borderId="20" xfId="0" applyFont="1" applyFill="1" applyBorder="1" applyAlignment="1" applyProtection="1">
      <alignment vertical="center"/>
      <protection locked="0"/>
    </xf>
    <xf numFmtId="0" fontId="39" fillId="0" borderId="20" xfId="0" applyFont="1" applyFill="1" applyBorder="1" applyAlignment="1" applyProtection="1">
      <alignment vertical="center"/>
      <protection locked="0"/>
    </xf>
    <xf numFmtId="0" fontId="20" fillId="0" borderId="0" xfId="0" applyFont="1" applyAlignment="1" applyProtection="1">
      <alignment vertical="center" wrapText="1"/>
      <protection locked="0"/>
    </xf>
    <xf numFmtId="0" fontId="20" fillId="0" borderId="40" xfId="0" applyFont="1" applyFill="1" applyBorder="1" applyAlignment="1" applyProtection="1">
      <alignment vertical="center" shrinkToFit="1"/>
      <protection locked="0"/>
    </xf>
    <xf numFmtId="0" fontId="20" fillId="0" borderId="40" xfId="0" applyFont="1" applyFill="1" applyBorder="1" applyAlignment="1" applyProtection="1">
      <alignment horizontal="right" vertical="center"/>
      <protection locked="0"/>
    </xf>
    <xf numFmtId="0" fontId="20" fillId="26" borderId="44" xfId="0" applyFont="1" applyFill="1" applyBorder="1" applyAlignment="1" applyProtection="1">
      <alignment horizontal="right" vertical="center"/>
      <protection locked="0"/>
    </xf>
    <xf numFmtId="0" fontId="20" fillId="0" borderId="44" xfId="0" applyFont="1" applyFill="1" applyBorder="1" applyAlignment="1" applyProtection="1">
      <alignment horizontal="right" vertical="center"/>
      <protection locked="0"/>
    </xf>
    <xf numFmtId="0" fontId="20" fillId="0" borderId="45" xfId="0" applyFont="1" applyFill="1" applyBorder="1" applyAlignment="1" applyProtection="1">
      <alignment horizontal="right" vertical="center"/>
      <protection locked="0"/>
    </xf>
    <xf numFmtId="176" fontId="20" fillId="0" borderId="14" xfId="0" applyNumberFormat="1" applyFont="1" applyFill="1" applyBorder="1" applyAlignment="1" applyProtection="1">
      <alignment horizontal="center" vertical="center" shrinkToFit="1"/>
      <protection locked="0"/>
    </xf>
    <xf numFmtId="49" fontId="20" fillId="0" borderId="14" xfId="0" applyNumberFormat="1" applyFont="1" applyFill="1" applyBorder="1" applyAlignment="1" applyProtection="1">
      <alignment horizontal="center" vertical="center" shrinkToFit="1"/>
      <protection locked="0"/>
    </xf>
    <xf numFmtId="0" fontId="20" fillId="0" borderId="14" xfId="0" applyFont="1" applyFill="1" applyBorder="1" applyAlignment="1" applyProtection="1">
      <alignment vertical="center" wrapText="1"/>
      <protection locked="0"/>
    </xf>
    <xf numFmtId="0" fontId="20" fillId="0" borderId="46" xfId="0" applyFont="1" applyFill="1" applyBorder="1" applyAlignment="1" applyProtection="1">
      <alignment vertical="center"/>
      <protection locked="0"/>
    </xf>
    <xf numFmtId="0" fontId="39" fillId="0" borderId="46" xfId="0" applyFont="1" applyFill="1" applyBorder="1" applyAlignment="1" applyProtection="1">
      <alignment vertical="center"/>
      <protection locked="0"/>
    </xf>
    <xf numFmtId="176" fontId="20" fillId="0" borderId="13" xfId="0" applyNumberFormat="1" applyFont="1" applyFill="1" applyBorder="1" applyAlignment="1" applyProtection="1">
      <alignment horizontal="center" vertical="center" shrinkToFit="1"/>
      <protection locked="0"/>
    </xf>
    <xf numFmtId="0" fontId="39" fillId="0" borderId="13" xfId="0" applyFont="1" applyFill="1" applyBorder="1" applyAlignment="1" applyProtection="1">
      <alignment vertical="center"/>
      <protection locked="0"/>
    </xf>
    <xf numFmtId="0" fontId="20" fillId="0" borderId="35" xfId="0" applyFont="1" applyFill="1" applyBorder="1" applyAlignment="1" applyProtection="1">
      <alignment vertical="center" shrinkToFit="1"/>
      <protection locked="0"/>
    </xf>
    <xf numFmtId="0" fontId="20" fillId="26" borderId="35" xfId="0" applyFont="1" applyFill="1" applyBorder="1" applyAlignment="1" applyProtection="1">
      <alignment horizontal="right" vertical="center"/>
      <protection locked="0"/>
    </xf>
    <xf numFmtId="176" fontId="20" fillId="0" borderId="21" xfId="0" applyNumberFormat="1" applyFont="1" applyFill="1" applyBorder="1" applyAlignment="1" applyProtection="1">
      <alignment horizontal="center" vertical="center" shrinkToFit="1"/>
      <protection locked="0"/>
    </xf>
    <xf numFmtId="49" fontId="20" fillId="0" borderId="21" xfId="0" applyNumberFormat="1" applyFont="1" applyFill="1" applyBorder="1" applyAlignment="1" applyProtection="1">
      <alignment horizontal="center" vertical="center" shrinkToFit="1"/>
      <protection locked="0"/>
    </xf>
    <xf numFmtId="0" fontId="20" fillId="0" borderId="21" xfId="0" applyFont="1" applyFill="1" applyBorder="1" applyAlignment="1" applyProtection="1">
      <alignment horizontal="left" vertical="center" shrinkToFit="1"/>
      <protection locked="0"/>
    </xf>
    <xf numFmtId="0" fontId="39" fillId="0" borderId="21" xfId="0" applyFont="1" applyFill="1" applyBorder="1" applyAlignment="1" applyProtection="1">
      <alignment vertical="center"/>
      <protection locked="0"/>
    </xf>
    <xf numFmtId="0" fontId="20" fillId="0" borderId="20" xfId="0" applyFont="1" applyFill="1" applyBorder="1" applyAlignment="1" applyProtection="1">
      <alignment horizontal="center" vertical="center" shrinkToFit="1"/>
      <protection locked="0"/>
    </xf>
    <xf numFmtId="176" fontId="20" fillId="0" borderId="20" xfId="0" applyNumberFormat="1" applyFont="1" applyFill="1" applyBorder="1" applyAlignment="1" applyProtection="1">
      <alignment horizontal="center" vertical="center" shrinkToFit="1"/>
      <protection locked="0"/>
    </xf>
    <xf numFmtId="49" fontId="20" fillId="0" borderId="20" xfId="0" applyNumberFormat="1" applyFont="1" applyFill="1" applyBorder="1" applyAlignment="1" applyProtection="1">
      <alignment horizontal="center" vertical="center" shrinkToFit="1"/>
      <protection locked="0"/>
    </xf>
    <xf numFmtId="49" fontId="20" fillId="0" borderId="20" xfId="0" applyNumberFormat="1" applyFont="1" applyFill="1" applyBorder="1" applyAlignment="1" applyProtection="1" quotePrefix="1">
      <alignment horizontal="center" vertical="center" shrinkToFit="1"/>
      <protection locked="0"/>
    </xf>
    <xf numFmtId="0" fontId="20" fillId="26" borderId="47" xfId="0" applyFont="1" applyFill="1" applyBorder="1" applyAlignment="1" applyProtection="1">
      <alignment horizontal="right" vertical="center"/>
      <protection locked="0"/>
    </xf>
    <xf numFmtId="0" fontId="20" fillId="0" borderId="47" xfId="0" applyFont="1" applyFill="1" applyBorder="1" applyAlignment="1" applyProtection="1">
      <alignment horizontal="right" vertical="center"/>
      <protection locked="0"/>
    </xf>
    <xf numFmtId="0" fontId="20" fillId="0" borderId="26" xfId="0" applyFont="1" applyFill="1" applyBorder="1" applyAlignment="1" applyProtection="1">
      <alignment vertical="center" wrapText="1"/>
      <protection locked="0"/>
    </xf>
    <xf numFmtId="0" fontId="39" fillId="0" borderId="26" xfId="0" applyFont="1" applyFill="1" applyBorder="1" applyAlignment="1" applyProtection="1">
      <alignment vertical="center"/>
      <protection locked="0"/>
    </xf>
    <xf numFmtId="0" fontId="20" fillId="0" borderId="16" xfId="0" applyFont="1" applyFill="1" applyBorder="1" applyAlignment="1" applyProtection="1">
      <alignment vertical="center" shrinkToFit="1"/>
      <protection locked="0"/>
    </xf>
    <xf numFmtId="0" fontId="20" fillId="0" borderId="16" xfId="0" applyFont="1" applyFill="1" applyBorder="1" applyAlignment="1" applyProtection="1">
      <alignment horizontal="right" vertical="center"/>
      <protection locked="0"/>
    </xf>
    <xf numFmtId="0" fontId="20" fillId="26" borderId="16" xfId="0" applyFont="1" applyFill="1" applyBorder="1" applyAlignment="1" applyProtection="1">
      <alignment horizontal="right" vertical="center"/>
      <protection locked="0"/>
    </xf>
    <xf numFmtId="0" fontId="39" fillId="0" borderId="10" xfId="0" applyFont="1" applyFill="1" applyBorder="1" applyAlignment="1" applyProtection="1">
      <alignment vertical="center"/>
      <protection locked="0"/>
    </xf>
    <xf numFmtId="0" fontId="39" fillId="0" borderId="13" xfId="0" applyFont="1" applyFill="1" applyBorder="1" applyAlignment="1" applyProtection="1">
      <alignment vertical="center" shrinkToFit="1"/>
      <protection locked="0"/>
    </xf>
    <xf numFmtId="0" fontId="20" fillId="0" borderId="20"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shrinkToFit="1"/>
      <protection locked="0"/>
    </xf>
    <xf numFmtId="0" fontId="20" fillId="26" borderId="48" xfId="0" applyFont="1" applyFill="1" applyBorder="1" applyAlignment="1" applyProtection="1">
      <alignment horizontal="right" vertical="center"/>
      <protection locked="0"/>
    </xf>
    <xf numFmtId="0" fontId="20" fillId="0" borderId="48" xfId="0" applyFont="1" applyFill="1" applyBorder="1" applyAlignment="1" applyProtection="1">
      <alignment horizontal="right" vertical="center"/>
      <protection locked="0"/>
    </xf>
    <xf numFmtId="0" fontId="20" fillId="0" borderId="46"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shrinkToFit="1"/>
      <protection locked="0"/>
    </xf>
    <xf numFmtId="49" fontId="20" fillId="0" borderId="46"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horizontal="left" vertical="center" shrinkToFit="1"/>
      <protection locked="0"/>
    </xf>
    <xf numFmtId="0" fontId="20" fillId="0" borderId="46" xfId="0" applyNumberFormat="1" applyFont="1" applyFill="1" applyBorder="1" applyAlignment="1" applyProtection="1">
      <alignment vertical="center"/>
      <protection locked="0"/>
    </xf>
    <xf numFmtId="0" fontId="20" fillId="0" borderId="13" xfId="0" applyFont="1" applyFill="1" applyBorder="1" applyAlignment="1" applyProtection="1">
      <alignment horizontal="left" vertical="center" wrapText="1" shrinkToFit="1"/>
      <protection locked="0"/>
    </xf>
    <xf numFmtId="0" fontId="20" fillId="0" borderId="20" xfId="0" applyFont="1" applyFill="1" applyBorder="1" applyAlignment="1" applyProtection="1">
      <alignment horizontal="left" vertical="center" shrinkToFit="1"/>
      <protection locked="0"/>
    </xf>
    <xf numFmtId="0" fontId="20" fillId="0" borderId="20" xfId="0" applyFont="1" applyFill="1" applyBorder="1" applyAlignment="1" applyProtection="1">
      <alignment vertical="center" wrapText="1"/>
      <protection locked="0"/>
    </xf>
    <xf numFmtId="0" fontId="39" fillId="0" borderId="21" xfId="0" applyFont="1" applyFill="1" applyBorder="1" applyAlignment="1" applyProtection="1">
      <alignment vertical="center" shrinkToFit="1"/>
      <protection locked="0"/>
    </xf>
    <xf numFmtId="0" fontId="39" fillId="0" borderId="46" xfId="0" applyFont="1" applyFill="1" applyBorder="1" applyAlignment="1" applyProtection="1">
      <alignment vertical="center" shrinkToFit="1"/>
      <protection locked="0"/>
    </xf>
    <xf numFmtId="0" fontId="20" fillId="0" borderId="48" xfId="0" applyFont="1" applyFill="1" applyBorder="1" applyAlignment="1" applyProtection="1">
      <alignment vertical="center" shrinkToFit="1"/>
      <protection locked="0"/>
    </xf>
    <xf numFmtId="0" fontId="20" fillId="0" borderId="49" xfId="0" applyFont="1" applyFill="1" applyBorder="1" applyAlignment="1" applyProtection="1">
      <alignment horizontal="right" vertical="center"/>
      <protection locked="0"/>
    </xf>
    <xf numFmtId="0" fontId="20" fillId="0" borderId="26" xfId="0"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21" xfId="0" applyNumberFormat="1" applyFont="1" applyFill="1" applyBorder="1" applyAlignment="1" applyProtection="1" quotePrefix="1">
      <alignment horizontal="center" vertical="center" shrinkToFit="1"/>
      <protection locked="0"/>
    </xf>
    <xf numFmtId="0" fontId="20" fillId="0" borderId="38" xfId="0" applyFont="1" applyFill="1" applyBorder="1" applyAlignment="1" applyProtection="1">
      <alignment horizontal="left" vertical="center" shrinkToFit="1"/>
      <protection locked="0"/>
    </xf>
    <xf numFmtId="49" fontId="20" fillId="0" borderId="26" xfId="0" applyNumberFormat="1" applyFont="1" applyFill="1" applyBorder="1" applyAlignment="1" applyProtection="1" quotePrefix="1">
      <alignment horizontal="center" vertical="center" shrinkToFit="1"/>
      <protection locked="0"/>
    </xf>
    <xf numFmtId="0" fontId="20" fillId="0" borderId="0" xfId="0" applyFont="1" applyFill="1" applyBorder="1" applyAlignment="1" applyProtection="1">
      <alignment horizontal="left" vertical="center" shrinkToFit="1"/>
      <protection locked="0"/>
    </xf>
    <xf numFmtId="0" fontId="20" fillId="0" borderId="35" xfId="0" applyFont="1" applyFill="1" applyBorder="1" applyAlignment="1" applyProtection="1">
      <alignment horizontal="left" vertical="center" shrinkToFit="1"/>
      <protection locked="0"/>
    </xf>
    <xf numFmtId="0" fontId="20" fillId="0" borderId="50" xfId="0" applyFont="1" applyFill="1" applyBorder="1" applyAlignment="1" applyProtection="1">
      <alignment horizontal="right" vertical="center"/>
      <protection locked="0"/>
    </xf>
    <xf numFmtId="0" fontId="20" fillId="0" borderId="46" xfId="0" applyFont="1" applyFill="1" applyBorder="1" applyAlignment="1" applyProtection="1">
      <alignment vertical="center" shrinkToFit="1"/>
      <protection locked="0"/>
    </xf>
    <xf numFmtId="49" fontId="20" fillId="0" borderId="13" xfId="0" applyNumberFormat="1" applyFont="1" applyFill="1" applyBorder="1" applyAlignment="1" applyProtection="1" quotePrefix="1">
      <alignment horizontal="center" vertical="center" shrinkToFit="1"/>
      <protection locked="0"/>
    </xf>
    <xf numFmtId="0" fontId="20" fillId="26" borderId="40" xfId="0" applyFont="1" applyFill="1" applyBorder="1" applyAlignment="1" applyProtection="1">
      <alignment horizontal="right" vertical="center"/>
      <protection locked="0"/>
    </xf>
    <xf numFmtId="49" fontId="20" fillId="0" borderId="14" xfId="0" applyNumberFormat="1" applyFont="1" applyFill="1" applyBorder="1" applyAlignment="1" applyProtection="1" quotePrefix="1">
      <alignment horizontal="center" vertical="center" shrinkToFit="1"/>
      <protection locked="0"/>
    </xf>
    <xf numFmtId="0" fontId="39" fillId="0" borderId="14" xfId="0" applyFont="1" applyFill="1" applyBorder="1" applyAlignment="1" applyProtection="1">
      <alignment vertical="center"/>
      <protection locked="0"/>
    </xf>
    <xf numFmtId="0" fontId="20" fillId="26" borderId="32" xfId="0" applyFont="1" applyFill="1" applyBorder="1" applyAlignment="1" applyProtection="1">
      <alignment horizontal="right" vertical="center"/>
      <protection locked="0"/>
    </xf>
    <xf numFmtId="176" fontId="20" fillId="0" borderId="26" xfId="0" applyNumberFormat="1"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left" vertical="center" shrinkToFit="1"/>
      <protection locked="0"/>
    </xf>
    <xf numFmtId="0" fontId="39" fillId="0" borderId="10" xfId="0" applyFont="1" applyFill="1" applyBorder="1" applyAlignment="1" applyProtection="1">
      <alignment vertical="center" shrinkToFit="1"/>
      <protection locked="0"/>
    </xf>
    <xf numFmtId="176" fontId="20" fillId="0" borderId="46" xfId="0" applyNumberFormat="1" applyFont="1" applyFill="1" applyBorder="1" applyAlignment="1" applyProtection="1">
      <alignment horizontal="center" vertical="center" shrinkToFit="1"/>
      <protection locked="0"/>
    </xf>
    <xf numFmtId="0" fontId="20" fillId="26" borderId="34" xfId="0" applyFont="1" applyFill="1" applyBorder="1" applyAlignment="1" applyProtection="1">
      <alignment horizontal="right" vertical="center"/>
      <protection locked="0"/>
    </xf>
    <xf numFmtId="0" fontId="39" fillId="0" borderId="51" xfId="0" applyFont="1" applyFill="1" applyBorder="1" applyAlignment="1" applyProtection="1">
      <alignment vertical="center"/>
      <protection locked="0"/>
    </xf>
    <xf numFmtId="49" fontId="20" fillId="0" borderId="21"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left" vertical="center" wrapText="1" shrinkToFit="1"/>
      <protection locked="0"/>
    </xf>
    <xf numFmtId="0" fontId="39" fillId="0" borderId="14" xfId="0" applyFont="1" applyFill="1" applyBorder="1" applyAlignment="1" applyProtection="1">
      <alignment vertical="center" shrinkToFit="1"/>
      <protection locked="0"/>
    </xf>
    <xf numFmtId="0" fontId="20" fillId="0" borderId="21" xfId="0" applyFont="1" applyFill="1" applyBorder="1" applyAlignment="1" applyProtection="1">
      <alignment horizontal="left" vertical="center" wrapText="1" shrinkToFit="1"/>
      <protection locked="0"/>
    </xf>
    <xf numFmtId="0" fontId="20" fillId="0" borderId="21" xfId="0" applyFont="1" applyFill="1" applyBorder="1" applyAlignment="1" applyProtection="1">
      <alignment vertical="center" wrapText="1" shrinkToFit="1"/>
      <protection locked="0"/>
    </xf>
    <xf numFmtId="0" fontId="20" fillId="0" borderId="14" xfId="0" applyFont="1" applyFill="1" applyBorder="1" applyAlignment="1" applyProtection="1">
      <alignment vertical="center" wrapText="1" shrinkToFit="1"/>
      <protection locked="0"/>
    </xf>
    <xf numFmtId="0" fontId="20" fillId="0" borderId="26" xfId="0" applyFont="1" applyFill="1" applyBorder="1" applyAlignment="1" applyProtection="1">
      <alignment horizontal="left" vertical="center" wrapText="1" shrinkToFit="1"/>
      <protection locked="0"/>
    </xf>
    <xf numFmtId="0" fontId="20" fillId="0" borderId="23" xfId="0" applyFont="1" applyFill="1" applyBorder="1" applyAlignment="1" applyProtection="1">
      <alignment horizontal="center" vertical="center" shrinkToFit="1"/>
      <protection locked="0"/>
    </xf>
    <xf numFmtId="176" fontId="20" fillId="0" borderId="23" xfId="0" applyNumberFormat="1" applyFont="1" applyFill="1" applyBorder="1" applyAlignment="1" applyProtection="1">
      <alignment horizontal="center" vertical="center" shrinkToFit="1"/>
      <protection locked="0"/>
    </xf>
    <xf numFmtId="49" fontId="20" fillId="0" borderId="23" xfId="0" applyNumberFormat="1" applyFont="1" applyFill="1" applyBorder="1" applyAlignment="1" applyProtection="1">
      <alignment horizontal="center" vertical="center" shrinkToFit="1"/>
      <protection locked="0"/>
    </xf>
    <xf numFmtId="0" fontId="39" fillId="0" borderId="23" xfId="0" applyFont="1" applyFill="1" applyBorder="1" applyAlignment="1" applyProtection="1">
      <alignment vertical="center"/>
      <protection locked="0"/>
    </xf>
    <xf numFmtId="0" fontId="39" fillId="0" borderId="23" xfId="0" applyFont="1" applyFill="1" applyBorder="1" applyAlignment="1" applyProtection="1">
      <alignment vertical="center" shrinkToFit="1"/>
      <protection locked="0"/>
    </xf>
    <xf numFmtId="49" fontId="20" fillId="0" borderId="46" xfId="0" applyNumberFormat="1" applyFont="1" applyFill="1" applyBorder="1" applyAlignment="1" applyProtection="1" quotePrefix="1">
      <alignment horizontal="center" vertical="center" shrinkToFit="1"/>
      <protection locked="0"/>
    </xf>
    <xf numFmtId="0" fontId="20" fillId="0" borderId="46" xfId="0" applyFont="1" applyFill="1" applyBorder="1" applyAlignment="1" applyProtection="1">
      <alignment horizontal="left" vertical="center" wrapText="1" shrinkToFit="1"/>
      <protection locked="0"/>
    </xf>
    <xf numFmtId="0" fontId="39" fillId="0" borderId="16" xfId="0" applyFont="1" applyFill="1" applyBorder="1" applyAlignment="1" applyProtection="1">
      <alignment horizontal="right" vertical="center"/>
      <protection locked="0"/>
    </xf>
    <xf numFmtId="0" fontId="39" fillId="0" borderId="10"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shrinkToFit="1"/>
      <protection locked="0"/>
    </xf>
    <xf numFmtId="0" fontId="39" fillId="0" borderId="10" xfId="0" applyFont="1" applyFill="1" applyBorder="1" applyAlignment="1" applyProtection="1">
      <alignment vertical="center" wrapText="1" shrinkToFit="1"/>
      <protection locked="0"/>
    </xf>
    <xf numFmtId="0" fontId="40" fillId="0" borderId="0" xfId="0" applyFont="1" applyFill="1" applyAlignment="1" applyProtection="1">
      <alignment vertical="center"/>
      <protection locked="0"/>
    </xf>
    <xf numFmtId="0" fontId="40" fillId="0" borderId="0" xfId="0" applyFont="1" applyFill="1" applyAlignment="1" applyProtection="1">
      <alignment horizontal="center" vertical="center"/>
      <protection locked="0"/>
    </xf>
    <xf numFmtId="49" fontId="40" fillId="0" borderId="0" xfId="0" applyNumberFormat="1" applyFont="1" applyFill="1" applyAlignment="1" applyProtection="1">
      <alignment vertical="center"/>
      <protection locked="0"/>
    </xf>
    <xf numFmtId="0" fontId="40" fillId="0" borderId="0" xfId="0" applyFont="1" applyFill="1" applyAlignment="1" applyProtection="1">
      <alignment vertical="center" shrinkToFit="1"/>
      <protection locked="0"/>
    </xf>
    <xf numFmtId="0" fontId="20" fillId="27" borderId="39" xfId="0" applyFont="1" applyFill="1" applyBorder="1" applyAlignment="1" applyProtection="1">
      <alignment horizontal="right" vertical="center"/>
      <protection locked="0"/>
    </xf>
    <xf numFmtId="0" fontId="20" fillId="0" borderId="0" xfId="0"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locked="0"/>
    </xf>
    <xf numFmtId="0" fontId="39" fillId="0" borderId="0" xfId="0" applyFont="1" applyFill="1" applyAlignment="1" applyProtection="1">
      <alignment vertical="center"/>
      <protection locked="0"/>
    </xf>
    <xf numFmtId="0" fontId="20" fillId="0" borderId="29" xfId="0" applyFont="1" applyFill="1" applyBorder="1" applyAlignment="1" applyProtection="1">
      <alignment vertical="center" shrinkToFit="1"/>
      <protection locked="0"/>
    </xf>
    <xf numFmtId="0" fontId="20" fillId="26" borderId="52" xfId="0" applyFont="1" applyFill="1" applyBorder="1" applyAlignment="1" applyProtection="1">
      <alignment horizontal="right" vertical="center"/>
      <protection locked="0"/>
    </xf>
    <xf numFmtId="0" fontId="20" fillId="26" borderId="53" xfId="0" applyFont="1" applyFill="1" applyBorder="1" applyAlignment="1" applyProtection="1">
      <alignment horizontal="right" vertical="center"/>
      <protection locked="0"/>
    </xf>
    <xf numFmtId="0" fontId="20" fillId="0" borderId="30" xfId="0" applyFont="1" applyFill="1" applyBorder="1" applyAlignment="1" applyProtection="1">
      <alignment vertical="center" shrinkToFit="1"/>
      <protection locked="0"/>
    </xf>
    <xf numFmtId="0" fontId="20" fillId="26" borderId="54" xfId="0" applyFont="1" applyFill="1" applyBorder="1" applyAlignment="1" applyProtection="1">
      <alignment horizontal="right" vertical="center"/>
      <protection locked="0"/>
    </xf>
    <xf numFmtId="0" fontId="20" fillId="0" borderId="24" xfId="0" applyFont="1" applyFill="1" applyBorder="1" applyAlignment="1" applyProtection="1">
      <alignment vertical="center" shrinkToFit="1"/>
      <protection locked="0"/>
    </xf>
    <xf numFmtId="0" fontId="20" fillId="26" borderId="55" xfId="0" applyFont="1" applyFill="1" applyBorder="1" applyAlignment="1" applyProtection="1">
      <alignment horizontal="right" vertical="center"/>
      <protection locked="0"/>
    </xf>
    <xf numFmtId="49" fontId="20" fillId="0" borderId="23" xfId="0" applyNumberFormat="1" applyFont="1" applyFill="1" applyBorder="1" applyAlignment="1" applyProtection="1" quotePrefix="1">
      <alignment horizontal="center" vertical="center" shrinkToFit="1"/>
      <protection locked="0"/>
    </xf>
    <xf numFmtId="0" fontId="39" fillId="0" borderId="56" xfId="0" applyFont="1" applyFill="1" applyBorder="1" applyAlignment="1" applyProtection="1">
      <alignment vertical="center"/>
      <protection locked="0"/>
    </xf>
    <xf numFmtId="0" fontId="39" fillId="0" borderId="47" xfId="0" applyFont="1" applyFill="1" applyBorder="1" applyAlignment="1" applyProtection="1">
      <alignment horizontal="right" vertical="center"/>
      <protection locked="0"/>
    </xf>
    <xf numFmtId="0" fontId="20" fillId="26" borderId="57" xfId="0" applyFont="1" applyFill="1" applyBorder="1" applyAlignment="1" applyProtection="1">
      <alignment horizontal="right" vertical="center"/>
      <protection locked="0"/>
    </xf>
    <xf numFmtId="0" fontId="39" fillId="0" borderId="46" xfId="0" applyFont="1" applyFill="1" applyBorder="1" applyAlignment="1" applyProtection="1">
      <alignment horizontal="center" vertical="center"/>
      <protection locked="0"/>
    </xf>
    <xf numFmtId="0" fontId="39" fillId="0" borderId="58" xfId="0" applyFont="1" applyFill="1" applyBorder="1" applyAlignment="1" applyProtection="1">
      <alignment vertical="center"/>
      <protection locked="0"/>
    </xf>
    <xf numFmtId="0" fontId="39" fillId="0" borderId="59" xfId="0" applyFont="1" applyFill="1" applyBorder="1" applyAlignment="1" applyProtection="1">
      <alignment vertical="center"/>
      <protection locked="0"/>
    </xf>
    <xf numFmtId="0" fontId="39" fillId="0" borderId="21" xfId="0" applyFont="1" applyFill="1" applyBorder="1" applyAlignment="1" applyProtection="1">
      <alignment horizontal="center" vertical="center"/>
      <protection locked="0"/>
    </xf>
    <xf numFmtId="0" fontId="39" fillId="0" borderId="38" xfId="0" applyFont="1" applyFill="1" applyBorder="1" applyAlignment="1" applyProtection="1">
      <alignment vertical="center"/>
      <protection locked="0"/>
    </xf>
    <xf numFmtId="0" fontId="39" fillId="0" borderId="60" xfId="0" applyFont="1" applyFill="1" applyBorder="1" applyAlignment="1" applyProtection="1">
      <alignment vertical="center"/>
      <protection locked="0"/>
    </xf>
    <xf numFmtId="0" fontId="20" fillId="0" borderId="21"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shrinkToFit="1"/>
      <protection locked="0"/>
    </xf>
    <xf numFmtId="0" fontId="20" fillId="0" borderId="15" xfId="0" applyFont="1" applyFill="1" applyBorder="1" applyAlignment="1" applyProtection="1">
      <alignment horizontal="center" vertical="center" shrinkToFit="1"/>
      <protection locked="0"/>
    </xf>
    <xf numFmtId="0" fontId="20" fillId="0" borderId="51" xfId="0" applyFont="1" applyFill="1" applyBorder="1" applyAlignment="1" applyProtection="1">
      <alignment horizontal="left" vertical="center" shrinkToFit="1"/>
      <protection locked="0"/>
    </xf>
    <xf numFmtId="0" fontId="20" fillId="26" borderId="61" xfId="0" applyFont="1" applyFill="1" applyBorder="1" applyAlignment="1" applyProtection="1">
      <alignment horizontal="right" vertical="center"/>
      <protection locked="0"/>
    </xf>
    <xf numFmtId="0" fontId="20" fillId="0" borderId="39" xfId="0" applyFont="1" applyFill="1" applyBorder="1" applyAlignment="1" applyProtection="1">
      <alignment horizontal="center" vertical="center" shrinkToFit="1"/>
      <protection locked="0"/>
    </xf>
    <xf numFmtId="0" fontId="20" fillId="0" borderId="61" xfId="0" applyFont="1" applyFill="1" applyBorder="1" applyAlignment="1" applyProtection="1">
      <alignment horizontal="right" vertical="center"/>
      <protection locked="0"/>
    </xf>
    <xf numFmtId="0" fontId="20" fillId="0" borderId="19" xfId="0" applyFont="1" applyFill="1" applyBorder="1" applyAlignment="1" applyProtection="1">
      <alignment horizontal="right" vertical="center"/>
      <protection locked="0"/>
    </xf>
    <xf numFmtId="0" fontId="20" fillId="0" borderId="43" xfId="0" applyFont="1" applyFill="1" applyBorder="1" applyAlignment="1" applyProtection="1">
      <alignment horizontal="center" vertical="center"/>
      <protection locked="0"/>
    </xf>
    <xf numFmtId="49" fontId="20" fillId="0" borderId="0" xfId="0" applyNumberFormat="1" applyFont="1" applyFill="1" applyBorder="1" applyAlignment="1" applyProtection="1" quotePrefix="1">
      <alignment horizontal="center" vertical="center" shrinkToFit="1"/>
      <protection locked="0"/>
    </xf>
    <xf numFmtId="0" fontId="41" fillId="0" borderId="0" xfId="0" applyFont="1" applyAlignment="1" applyProtection="1">
      <alignment vertical="center"/>
      <protection locked="0"/>
    </xf>
    <xf numFmtId="0" fontId="20" fillId="0" borderId="48" xfId="0" applyFont="1" applyBorder="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pplyProtection="1">
      <alignment vertical="center" shrinkToFit="1"/>
      <protection locked="0"/>
    </xf>
    <xf numFmtId="14" fontId="20" fillId="0" borderId="0" xfId="0" applyNumberFormat="1" applyFont="1" applyFill="1" applyBorder="1" applyAlignment="1" applyProtection="1">
      <alignment vertical="center" shrinkToFit="1"/>
      <protection locked="0"/>
    </xf>
    <xf numFmtId="0" fontId="20" fillId="0" borderId="0" xfId="0" applyFont="1" applyFill="1" applyBorder="1" applyAlignment="1" applyProtection="1">
      <alignment horizontal="right" vertical="center"/>
      <protection locked="0"/>
    </xf>
    <xf numFmtId="0" fontId="42" fillId="0" borderId="33"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42" fillId="0" borderId="40" xfId="0" applyFont="1" applyFill="1" applyBorder="1" applyAlignment="1" applyProtection="1">
      <alignment horizontal="center" vertical="center"/>
      <protection locked="0"/>
    </xf>
    <xf numFmtId="0" fontId="42" fillId="0" borderId="54" xfId="0" applyFont="1" applyFill="1" applyBorder="1" applyAlignment="1" applyProtection="1">
      <alignment horizontal="center" vertical="center"/>
      <protection locked="0"/>
    </xf>
    <xf numFmtId="0" fontId="42" fillId="0" borderId="30"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shrinkToFit="1"/>
      <protection locked="0"/>
    </xf>
    <xf numFmtId="0" fontId="42" fillId="0" borderId="10" xfId="0" applyFont="1" applyFill="1" applyBorder="1" applyAlignment="1" applyProtection="1">
      <alignment vertical="center"/>
      <protection locked="0"/>
    </xf>
    <xf numFmtId="0" fontId="42" fillId="0" borderId="10" xfId="0" applyFont="1" applyFill="1" applyBorder="1" applyAlignment="1" applyProtection="1">
      <alignment horizontal="center" vertical="center" textRotation="255" shrinkToFit="1"/>
      <protection locked="0"/>
    </xf>
    <xf numFmtId="0" fontId="42" fillId="0" borderId="10" xfId="0" applyFont="1" applyFill="1" applyBorder="1" applyAlignment="1" applyProtection="1">
      <alignment vertical="center" textRotation="255" shrinkToFit="1"/>
      <protection locked="0"/>
    </xf>
    <xf numFmtId="176" fontId="20" fillId="0" borderId="37" xfId="0" applyNumberFormat="1"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left" vertical="center" shrinkToFit="1"/>
      <protection locked="0"/>
    </xf>
    <xf numFmtId="0" fontId="42" fillId="0" borderId="56" xfId="0" applyFont="1" applyFill="1" applyBorder="1" applyAlignment="1" applyProtection="1">
      <alignment vertical="center" shrinkToFit="1"/>
      <protection locked="0"/>
    </xf>
    <xf numFmtId="176" fontId="20" fillId="0" borderId="36" xfId="0" applyNumberFormat="1" applyFont="1" applyFill="1" applyBorder="1" applyAlignment="1" applyProtection="1">
      <alignment horizontal="center" vertical="center" shrinkToFit="1"/>
      <protection locked="0"/>
    </xf>
    <xf numFmtId="0" fontId="20" fillId="0" borderId="36" xfId="0" applyFont="1" applyFill="1" applyBorder="1" applyAlignment="1" applyProtection="1">
      <alignment horizontal="left" vertical="center" shrinkToFit="1"/>
      <protection locked="0"/>
    </xf>
    <xf numFmtId="0" fontId="41" fillId="0" borderId="42" xfId="0" applyFont="1" applyFill="1" applyBorder="1" applyAlignment="1" applyProtection="1">
      <alignment vertical="center" shrinkToFit="1"/>
      <protection locked="0"/>
    </xf>
    <xf numFmtId="0" fontId="20" fillId="0" borderId="62" xfId="0" applyFont="1" applyFill="1" applyBorder="1" applyAlignment="1" applyProtection="1">
      <alignment horizontal="center" vertical="center" shrinkToFit="1"/>
      <protection locked="0"/>
    </xf>
    <xf numFmtId="0" fontId="20" fillId="0" borderId="62" xfId="0" applyFont="1" applyFill="1" applyBorder="1" applyAlignment="1" applyProtection="1">
      <alignment horizontal="left" vertical="center" shrinkToFit="1"/>
      <protection locked="0"/>
    </xf>
    <xf numFmtId="0" fontId="42" fillId="0" borderId="20" xfId="0" applyFont="1" applyFill="1" applyBorder="1" applyAlignment="1" applyProtection="1">
      <alignment vertical="center"/>
      <protection locked="0"/>
    </xf>
    <xf numFmtId="0" fontId="42" fillId="0" borderId="20" xfId="0" applyFont="1" applyFill="1" applyBorder="1" applyAlignment="1" applyProtection="1">
      <alignment horizontal="center" vertical="center"/>
      <protection locked="0"/>
    </xf>
    <xf numFmtId="0" fontId="42" fillId="0" borderId="20" xfId="0" applyFont="1" applyFill="1" applyBorder="1" applyAlignment="1" applyProtection="1">
      <alignment vertical="center" shrinkToFit="1"/>
      <protection locked="0"/>
    </xf>
    <xf numFmtId="0" fontId="20" fillId="0" borderId="38" xfId="0" applyFont="1" applyFill="1" applyBorder="1" applyAlignment="1" applyProtection="1">
      <alignment horizontal="center" vertical="center" shrinkToFit="1"/>
      <protection locked="0"/>
    </xf>
    <xf numFmtId="0" fontId="42" fillId="0" borderId="21" xfId="0" applyFont="1" applyFill="1" applyBorder="1" applyAlignment="1" applyProtection="1">
      <alignment vertical="center"/>
      <protection locked="0"/>
    </xf>
    <xf numFmtId="0" fontId="42" fillId="0" borderId="21" xfId="0" applyFont="1" applyFill="1" applyBorder="1" applyAlignment="1" applyProtection="1">
      <alignment vertical="center" shrinkToFit="1"/>
      <protection locked="0"/>
    </xf>
    <xf numFmtId="176" fontId="20" fillId="0" borderId="38" xfId="0" applyNumberFormat="1" applyFont="1" applyFill="1" applyBorder="1" applyAlignment="1" applyProtection="1">
      <alignment horizontal="center" vertical="center" shrinkToFit="1"/>
      <protection locked="0"/>
    </xf>
    <xf numFmtId="0" fontId="20" fillId="26" borderId="63" xfId="0" applyFont="1" applyFill="1" applyBorder="1" applyAlignment="1" applyProtection="1">
      <alignment horizontal="right" vertical="center"/>
      <protection locked="0"/>
    </xf>
    <xf numFmtId="176" fontId="20" fillId="0" borderId="31" xfId="0" applyNumberFormat="1" applyFont="1" applyFill="1" applyBorder="1" applyAlignment="1" applyProtection="1">
      <alignment horizontal="center" vertical="center" shrinkToFit="1"/>
      <protection locked="0"/>
    </xf>
    <xf numFmtId="0" fontId="20" fillId="0" borderId="31" xfId="0" applyFont="1" applyFill="1" applyBorder="1" applyAlignment="1" applyProtection="1">
      <alignment horizontal="left" vertical="center" shrinkToFit="1"/>
      <protection locked="0"/>
    </xf>
    <xf numFmtId="0" fontId="20" fillId="0" borderId="10" xfId="0" applyFont="1" applyFill="1" applyBorder="1" applyAlignment="1" applyProtection="1">
      <alignment vertical="center" wrapText="1" shrinkToFit="1"/>
      <protection locked="0"/>
    </xf>
    <xf numFmtId="0" fontId="42" fillId="0" borderId="10" xfId="0" applyFont="1" applyFill="1" applyBorder="1" applyAlignment="1" applyProtection="1">
      <alignment vertical="center" shrinkToFit="1"/>
      <protection locked="0"/>
    </xf>
    <xf numFmtId="0" fontId="20" fillId="0" borderId="31" xfId="0" applyFont="1" applyFill="1" applyBorder="1" applyAlignment="1" applyProtection="1">
      <alignment horizontal="center" vertical="center"/>
      <protection locked="0"/>
    </xf>
    <xf numFmtId="49" fontId="20" fillId="0" borderId="10" xfId="0" applyNumberFormat="1" applyFont="1" applyFill="1" applyBorder="1" applyAlignment="1" applyProtection="1">
      <alignment horizontal="center" vertical="center"/>
      <protection locked="0"/>
    </xf>
    <xf numFmtId="0" fontId="42" fillId="0" borderId="41" xfId="0" applyFont="1" applyFill="1" applyBorder="1" applyAlignment="1" applyProtection="1">
      <alignment vertical="center" shrinkToFit="1"/>
      <protection locked="0"/>
    </xf>
    <xf numFmtId="0" fontId="20" fillId="26" borderId="64" xfId="0" applyFont="1" applyFill="1" applyBorder="1" applyAlignment="1" applyProtection="1">
      <alignment horizontal="right" vertical="center"/>
      <protection locked="0"/>
    </xf>
    <xf numFmtId="176" fontId="20" fillId="0" borderId="62" xfId="0" applyNumberFormat="1" applyFont="1" applyFill="1" applyBorder="1" applyAlignment="1" applyProtection="1">
      <alignment horizontal="center" vertical="center" shrinkToFit="1"/>
      <protection locked="0"/>
    </xf>
    <xf numFmtId="0" fontId="20" fillId="0" borderId="62" xfId="0" applyFont="1" applyFill="1" applyBorder="1" applyAlignment="1" applyProtection="1">
      <alignment horizontal="left" vertical="center" wrapText="1" shrinkToFit="1"/>
      <protection locked="0"/>
    </xf>
    <xf numFmtId="0" fontId="20" fillId="0" borderId="38" xfId="0" applyFont="1" applyFill="1" applyBorder="1" applyAlignment="1" applyProtection="1">
      <alignment horizontal="left" vertical="center" wrapText="1" shrinkToFit="1"/>
      <protection locked="0"/>
    </xf>
    <xf numFmtId="0" fontId="42" fillId="0" borderId="21" xfId="0" applyFont="1" applyFill="1" applyBorder="1" applyAlignment="1" applyProtection="1">
      <alignment horizontal="center" vertical="center"/>
      <protection locked="0"/>
    </xf>
    <xf numFmtId="0" fontId="20" fillId="0" borderId="36" xfId="0" applyFont="1" applyFill="1" applyBorder="1" applyAlignment="1" applyProtection="1">
      <alignment horizontal="left" vertical="center" wrapText="1" shrinkToFit="1"/>
      <protection locked="0"/>
    </xf>
    <xf numFmtId="0" fontId="42" fillId="0" borderId="14" xfId="0" applyFont="1" applyFill="1" applyBorder="1" applyAlignment="1" applyProtection="1">
      <alignment vertical="center"/>
      <protection locked="0"/>
    </xf>
    <xf numFmtId="0" fontId="42" fillId="0" borderId="14" xfId="0" applyFont="1" applyFill="1" applyBorder="1" applyAlignment="1" applyProtection="1">
      <alignment horizontal="center" vertical="center"/>
      <protection locked="0"/>
    </xf>
    <xf numFmtId="176" fontId="20" fillId="0" borderId="65" xfId="0" applyNumberFormat="1"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left" vertical="center" shrinkToFit="1"/>
      <protection locked="0"/>
    </xf>
    <xf numFmtId="0" fontId="20" fillId="0" borderId="13" xfId="0" applyFont="1" applyFill="1" applyBorder="1" applyAlignment="1" applyProtection="1">
      <alignment horizontal="center" vertical="center" wrapText="1"/>
      <protection locked="0"/>
    </xf>
    <xf numFmtId="176" fontId="20" fillId="0" borderId="58" xfId="0" applyNumberFormat="1" applyFont="1" applyFill="1" applyBorder="1" applyAlignment="1" applyProtection="1">
      <alignment horizontal="center" vertical="center" shrinkToFit="1"/>
      <protection locked="0"/>
    </xf>
    <xf numFmtId="0" fontId="42" fillId="0" borderId="46" xfId="0" applyFont="1" applyFill="1" applyBorder="1" applyAlignment="1" applyProtection="1">
      <alignment vertical="center"/>
      <protection locked="0"/>
    </xf>
    <xf numFmtId="0" fontId="42" fillId="0" borderId="26" xfId="0" applyFont="1" applyFill="1" applyBorder="1" applyAlignment="1" applyProtection="1">
      <alignment vertical="center"/>
      <protection locked="0"/>
    </xf>
    <xf numFmtId="0" fontId="20" fillId="0" borderId="28" xfId="0" applyFont="1" applyFill="1" applyBorder="1" applyAlignment="1" applyProtection="1">
      <alignment vertical="center" shrinkToFit="1"/>
      <protection locked="0"/>
    </xf>
    <xf numFmtId="0" fontId="20" fillId="0" borderId="37" xfId="0" applyFont="1" applyFill="1" applyBorder="1" applyAlignment="1" applyProtection="1">
      <alignment horizontal="center" vertical="center" shrinkToFit="1"/>
      <protection locked="0"/>
    </xf>
    <xf numFmtId="0" fontId="42" fillId="0" borderId="13" xfId="0" applyFont="1" applyFill="1" applyBorder="1" applyAlignment="1" applyProtection="1">
      <alignment vertical="center"/>
      <protection locked="0"/>
    </xf>
    <xf numFmtId="0" fontId="20" fillId="0" borderId="66" xfId="0" applyFont="1" applyFill="1" applyBorder="1" applyAlignment="1" applyProtection="1">
      <alignment horizontal="right" vertical="center"/>
      <protection locked="0"/>
    </xf>
    <xf numFmtId="0" fontId="20" fillId="0" borderId="67" xfId="0" applyFont="1" applyFill="1" applyBorder="1" applyAlignment="1" applyProtection="1">
      <alignment vertical="center"/>
      <protection locked="0"/>
    </xf>
    <xf numFmtId="0" fontId="20" fillId="0" borderId="18" xfId="0" applyFont="1" applyFill="1" applyBorder="1" applyAlignment="1" applyProtection="1">
      <alignment horizontal="right" vertical="center"/>
      <protection locked="0"/>
    </xf>
    <xf numFmtId="0" fontId="20" fillId="0" borderId="59" xfId="0" applyFont="1" applyFill="1" applyBorder="1" applyAlignment="1" applyProtection="1">
      <alignment vertical="center" shrinkToFit="1"/>
      <protection locked="0"/>
    </xf>
    <xf numFmtId="0" fontId="20" fillId="0" borderId="58" xfId="0" applyFont="1" applyFill="1" applyBorder="1" applyAlignment="1" applyProtection="1">
      <alignment horizontal="left" vertical="center" shrinkToFit="1"/>
      <protection locked="0"/>
    </xf>
    <xf numFmtId="0" fontId="20" fillId="0" borderId="17" xfId="0" applyFont="1" applyFill="1" applyBorder="1" applyAlignment="1" applyProtection="1">
      <alignment horizontal="right" vertical="center"/>
      <protection locked="0"/>
    </xf>
    <xf numFmtId="0" fontId="20" fillId="0" borderId="10" xfId="0" applyFont="1" applyFill="1" applyBorder="1" applyAlignment="1" applyProtection="1">
      <alignment horizontal="center" vertical="center" wrapText="1"/>
      <protection locked="0"/>
    </xf>
    <xf numFmtId="0" fontId="20" fillId="0" borderId="68" xfId="0" applyFont="1" applyFill="1" applyBorder="1" applyAlignment="1" applyProtection="1">
      <alignment vertical="center" shrinkToFit="1"/>
      <protection locked="0"/>
    </xf>
    <xf numFmtId="0" fontId="42" fillId="0" borderId="69" xfId="0" applyFont="1" applyFill="1" applyBorder="1" applyAlignment="1" applyProtection="1">
      <alignment vertical="center"/>
      <protection locked="0"/>
    </xf>
    <xf numFmtId="0" fontId="42" fillId="0" borderId="26" xfId="0" applyFont="1" applyFill="1" applyBorder="1" applyAlignment="1" applyProtection="1">
      <alignment vertical="center" shrinkToFit="1"/>
      <protection locked="0"/>
    </xf>
    <xf numFmtId="0" fontId="20" fillId="0" borderId="33" xfId="0" applyFont="1" applyFill="1" applyBorder="1" applyAlignment="1" applyProtection="1">
      <alignment horizontal="right" vertical="center" shrinkToFit="1"/>
      <protection locked="0"/>
    </xf>
    <xf numFmtId="0" fontId="20" fillId="0" borderId="70" xfId="0" applyFont="1" applyFill="1" applyBorder="1" applyAlignment="1" applyProtection="1">
      <alignment horizontal="right" vertical="center"/>
      <protection locked="0"/>
    </xf>
    <xf numFmtId="0" fontId="42" fillId="0" borderId="69" xfId="0" applyFont="1" applyFill="1" applyBorder="1" applyAlignment="1" applyProtection="1">
      <alignment horizontal="right" vertical="center" shrinkToFit="1"/>
      <protection locked="0"/>
    </xf>
    <xf numFmtId="0" fontId="42" fillId="0" borderId="26" xfId="0" applyFont="1" applyFill="1" applyBorder="1" applyAlignment="1" applyProtection="1">
      <alignment horizontal="right" vertical="center" shrinkToFit="1"/>
      <protection locked="0"/>
    </xf>
    <xf numFmtId="0" fontId="42" fillId="0" borderId="26" xfId="0" applyFont="1" applyFill="1" applyBorder="1" applyAlignment="1" applyProtection="1">
      <alignment horizontal="center" vertical="center" shrinkToFit="1"/>
      <protection locked="0"/>
    </xf>
    <xf numFmtId="49" fontId="20" fillId="0" borderId="13" xfId="0" applyNumberFormat="1" applyFont="1" applyFill="1" applyBorder="1" applyAlignment="1" applyProtection="1">
      <alignment horizontal="center" vertical="center"/>
      <protection locked="0"/>
    </xf>
    <xf numFmtId="0" fontId="42" fillId="0" borderId="67" xfId="0" applyFont="1" applyFill="1" applyBorder="1" applyAlignment="1" applyProtection="1">
      <alignment vertical="center"/>
      <protection locked="0"/>
    </xf>
    <xf numFmtId="0" fontId="42" fillId="0" borderId="60" xfId="0" applyFont="1" applyFill="1" applyBorder="1" applyAlignment="1" applyProtection="1">
      <alignment vertical="center"/>
      <protection locked="0"/>
    </xf>
    <xf numFmtId="0" fontId="42" fillId="0" borderId="42" xfId="0" applyFont="1" applyFill="1" applyBorder="1" applyAlignment="1" applyProtection="1">
      <alignment vertical="center"/>
      <protection locked="0"/>
    </xf>
    <xf numFmtId="0" fontId="42" fillId="0" borderId="16" xfId="0" applyFont="1" applyFill="1" applyBorder="1" applyAlignment="1" applyProtection="1">
      <alignment horizontal="right" vertical="center"/>
      <protection locked="0"/>
    </xf>
    <xf numFmtId="0" fontId="42" fillId="0" borderId="63" xfId="0" applyFont="1" applyFill="1" applyBorder="1" applyAlignment="1" applyProtection="1">
      <alignment horizontal="right" vertical="center"/>
      <protection locked="0"/>
    </xf>
    <xf numFmtId="0" fontId="42" fillId="0" borderId="22" xfId="0" applyFont="1" applyFill="1" applyBorder="1" applyAlignment="1" applyProtection="1">
      <alignment horizontal="right" vertical="center"/>
      <protection locked="0"/>
    </xf>
    <xf numFmtId="0" fontId="42" fillId="0" borderId="71"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shrinkToFit="1"/>
      <protection locked="0"/>
    </xf>
    <xf numFmtId="49" fontId="42" fillId="0" borderId="0" xfId="0" applyNumberFormat="1" applyFont="1" applyFill="1" applyBorder="1" applyAlignment="1" applyProtection="1">
      <alignment horizontal="center" vertical="center" shrinkToFit="1"/>
      <protection locked="0"/>
    </xf>
    <xf numFmtId="0" fontId="42" fillId="0" borderId="0" xfId="0" applyFont="1" applyFill="1" applyBorder="1" applyAlignment="1" applyProtection="1">
      <alignment horizontal="left" vertical="center" shrinkToFit="1"/>
      <protection locked="0"/>
    </xf>
    <xf numFmtId="0" fontId="42" fillId="0" borderId="0" xfId="0" applyFont="1" applyFill="1" applyBorder="1" applyAlignment="1" applyProtection="1">
      <alignment vertical="center" shrinkToFit="1"/>
      <protection locked="0"/>
    </xf>
    <xf numFmtId="0" fontId="42" fillId="0" borderId="0" xfId="0" applyFont="1" applyFill="1" applyAlignment="1" applyProtection="1">
      <alignment vertical="center"/>
      <protection locked="0"/>
    </xf>
    <xf numFmtId="0" fontId="38" fillId="0" borderId="13" xfId="0" applyFont="1" applyFill="1" applyBorder="1" applyAlignment="1" applyProtection="1">
      <alignment horizontal="center" vertical="center"/>
      <protection locked="0"/>
    </xf>
    <xf numFmtId="176" fontId="20" fillId="0" borderId="13" xfId="0" applyNumberFormat="1" applyFont="1" applyFill="1" applyBorder="1" applyAlignment="1" applyProtection="1">
      <alignment horizontal="center" vertical="center"/>
      <protection locked="0"/>
    </xf>
    <xf numFmtId="0" fontId="38" fillId="0" borderId="21" xfId="0" applyFont="1" applyFill="1" applyBorder="1" applyAlignment="1" applyProtection="1">
      <alignment horizontal="center" vertical="center"/>
      <protection locked="0"/>
    </xf>
    <xf numFmtId="176" fontId="20" fillId="0" borderId="21" xfId="0" applyNumberFormat="1" applyFont="1" applyFill="1" applyBorder="1" applyAlignment="1" applyProtection="1">
      <alignment horizontal="center" vertical="center"/>
      <protection locked="0"/>
    </xf>
    <xf numFmtId="0" fontId="20" fillId="0" borderId="21" xfId="0" applyFont="1" applyFill="1" applyBorder="1" applyAlignment="1" applyProtection="1">
      <alignment horizontal="right" vertical="center"/>
      <protection locked="0"/>
    </xf>
    <xf numFmtId="0" fontId="38" fillId="0" borderId="14" xfId="0" applyFont="1" applyFill="1" applyBorder="1" applyAlignment="1" applyProtection="1">
      <alignment horizontal="center" vertical="center"/>
      <protection locked="0"/>
    </xf>
    <xf numFmtId="176" fontId="20" fillId="0" borderId="14"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right" vertical="center"/>
      <protection locked="0"/>
    </xf>
    <xf numFmtId="0" fontId="38" fillId="0" borderId="10" xfId="0" applyFont="1" applyFill="1" applyBorder="1" applyAlignment="1" applyProtection="1">
      <alignment horizontal="center" vertical="center"/>
      <protection locked="0"/>
    </xf>
    <xf numFmtId="176" fontId="20" fillId="0" borderId="10" xfId="0" applyNumberFormat="1" applyFont="1" applyFill="1" applyBorder="1" applyAlignment="1" applyProtection="1">
      <alignment horizontal="center" vertical="center"/>
      <protection locked="0"/>
    </xf>
    <xf numFmtId="0" fontId="38" fillId="0" borderId="23" xfId="0" applyFont="1" applyFill="1" applyBorder="1" applyAlignment="1" applyProtection="1">
      <alignment horizontal="center" vertical="center"/>
      <protection locked="0"/>
    </xf>
    <xf numFmtId="0" fontId="38" fillId="0" borderId="20" xfId="0" applyFont="1" applyFill="1" applyBorder="1" applyAlignment="1" applyProtection="1">
      <alignment horizontal="center" vertical="center"/>
      <protection locked="0"/>
    </xf>
    <xf numFmtId="0" fontId="43" fillId="0" borderId="13" xfId="0" applyFont="1" applyFill="1" applyBorder="1" applyAlignment="1" applyProtection="1">
      <alignment vertical="center"/>
      <protection locked="0"/>
    </xf>
    <xf numFmtId="0" fontId="43" fillId="0" borderId="21" xfId="0" applyFont="1" applyFill="1" applyBorder="1" applyAlignment="1" applyProtection="1">
      <alignment vertical="center"/>
      <protection locked="0"/>
    </xf>
    <xf numFmtId="0" fontId="43" fillId="0" borderId="14" xfId="0" applyFont="1" applyFill="1" applyBorder="1" applyAlignment="1" applyProtection="1">
      <alignment vertical="center"/>
      <protection locked="0"/>
    </xf>
    <xf numFmtId="178" fontId="20" fillId="0" borderId="21" xfId="0" applyNumberFormat="1"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justify" vertical="center" wrapText="1"/>
      <protection locked="0"/>
    </xf>
    <xf numFmtId="0" fontId="38" fillId="0" borderId="46" xfId="0" applyFont="1" applyFill="1" applyBorder="1" applyAlignment="1" applyProtection="1">
      <alignment horizontal="center" vertical="center"/>
      <protection locked="0"/>
    </xf>
    <xf numFmtId="0" fontId="41" fillId="0" borderId="0" xfId="72" applyFont="1" applyAlignment="1" applyProtection="1">
      <alignment vertical="center"/>
      <protection locked="0"/>
    </xf>
    <xf numFmtId="49" fontId="20" fillId="0" borderId="72" xfId="0" applyNumberFormat="1" applyFont="1" applyFill="1" applyBorder="1" applyAlignment="1" applyProtection="1">
      <alignment horizontal="center" vertical="center" shrinkToFit="1"/>
      <protection locked="0"/>
    </xf>
    <xf numFmtId="0" fontId="20" fillId="0" borderId="59" xfId="0" applyFont="1" applyFill="1" applyBorder="1" applyAlignment="1" applyProtection="1">
      <alignment vertical="center"/>
      <protection locked="0"/>
    </xf>
    <xf numFmtId="0" fontId="20" fillId="0" borderId="35" xfId="0" applyFont="1" applyFill="1" applyBorder="1" applyAlignment="1" applyProtection="1">
      <alignment horizontal="right" vertical="center" shrinkToFit="1"/>
      <protection locked="0"/>
    </xf>
    <xf numFmtId="0" fontId="20" fillId="0" borderId="48" xfId="0" applyFont="1" applyFill="1" applyBorder="1" applyAlignment="1" applyProtection="1">
      <alignment horizontal="right" vertical="center" shrinkToFit="1"/>
      <protection locked="0"/>
    </xf>
    <xf numFmtId="0" fontId="38" fillId="0" borderId="26" xfId="0" applyFont="1" applyFill="1" applyBorder="1" applyAlignment="1" applyProtection="1">
      <alignment horizontal="center" vertical="center"/>
      <protection locked="0"/>
    </xf>
    <xf numFmtId="0" fontId="42" fillId="0" borderId="35" xfId="0" applyFont="1" applyFill="1" applyBorder="1" applyAlignment="1" applyProtection="1">
      <alignment horizontal="right" vertical="center"/>
      <protection locked="0"/>
    </xf>
    <xf numFmtId="0" fontId="43" fillId="0" borderId="73" xfId="0" applyFont="1" applyFill="1" applyBorder="1" applyAlignment="1" applyProtection="1">
      <alignment vertical="center"/>
      <protection locked="0"/>
    </xf>
    <xf numFmtId="0" fontId="43" fillId="0" borderId="74" xfId="0" applyFont="1" applyFill="1" applyBorder="1" applyAlignment="1" applyProtection="1">
      <alignment vertical="center"/>
      <protection locked="0"/>
    </xf>
    <xf numFmtId="0" fontId="43" fillId="0" borderId="0" xfId="0" applyFont="1" applyFill="1" applyAlignment="1" applyProtection="1">
      <alignment vertical="center"/>
      <protection locked="0"/>
    </xf>
    <xf numFmtId="49" fontId="43" fillId="0" borderId="0" xfId="0" applyNumberFormat="1" applyFont="1" applyFill="1" applyAlignment="1" applyProtection="1">
      <alignment vertical="center"/>
      <protection locked="0"/>
    </xf>
    <xf numFmtId="0" fontId="43" fillId="0" borderId="0" xfId="0" applyFont="1" applyFill="1" applyAlignment="1" applyProtection="1">
      <alignment vertical="center" shrinkToFit="1"/>
      <protection locked="0"/>
    </xf>
    <xf numFmtId="0" fontId="28" fillId="0" borderId="39" xfId="0" applyFont="1" applyFill="1" applyBorder="1" applyAlignment="1" applyProtection="1">
      <alignment vertical="center"/>
      <protection locked="0"/>
    </xf>
    <xf numFmtId="0" fontId="28" fillId="0" borderId="39" xfId="0" applyFont="1" applyFill="1" applyBorder="1" applyAlignment="1" applyProtection="1">
      <alignment vertical="center" shrinkToFit="1"/>
      <protection locked="0"/>
    </xf>
    <xf numFmtId="0" fontId="20" fillId="0" borderId="21" xfId="0" applyFont="1" applyFill="1" applyBorder="1" applyAlignment="1" applyProtection="1">
      <alignment vertical="center" wrapText="1"/>
      <protection locked="0"/>
    </xf>
    <xf numFmtId="0" fontId="38" fillId="0" borderId="43" xfId="0"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center" vertical="center" shrinkToFit="1"/>
      <protection locked="0"/>
    </xf>
    <xf numFmtId="0" fontId="42" fillId="0" borderId="0" xfId="0" applyFont="1" applyFill="1" applyBorder="1" applyAlignment="1" applyProtection="1">
      <alignment vertical="center"/>
      <protection locked="0"/>
    </xf>
    <xf numFmtId="0" fontId="38" fillId="0" borderId="73" xfId="0" applyFont="1" applyFill="1" applyBorder="1" applyAlignment="1" applyProtection="1">
      <alignment vertical="center"/>
      <protection locked="0"/>
    </xf>
    <xf numFmtId="0" fontId="38" fillId="0" borderId="74" xfId="0" applyFont="1" applyFill="1" applyBorder="1" applyAlignment="1" applyProtection="1">
      <alignment vertical="center"/>
      <protection locked="0"/>
    </xf>
    <xf numFmtId="0" fontId="42" fillId="0" borderId="16" xfId="0" applyFont="1" applyFill="1" applyBorder="1" applyAlignment="1" applyProtection="1">
      <alignment vertical="center"/>
      <protection locked="0"/>
    </xf>
    <xf numFmtId="0" fontId="42" fillId="0" borderId="63" xfId="0" applyFont="1" applyFill="1" applyBorder="1" applyAlignment="1" applyProtection="1">
      <alignment vertical="center"/>
      <protection locked="0"/>
    </xf>
    <xf numFmtId="0" fontId="42" fillId="0" borderId="17" xfId="0" applyFont="1" applyFill="1" applyBorder="1" applyAlignment="1" applyProtection="1">
      <alignment vertical="center"/>
      <protection locked="0"/>
    </xf>
    <xf numFmtId="0" fontId="42" fillId="0" borderId="51" xfId="0" applyFont="1" applyFill="1" applyBorder="1" applyAlignment="1" applyProtection="1">
      <alignment horizontal="center" vertical="center" shrinkToFit="1"/>
      <protection locked="0"/>
    </xf>
    <xf numFmtId="176" fontId="42" fillId="0" borderId="0" xfId="0" applyNumberFormat="1" applyFont="1" applyFill="1" applyBorder="1" applyAlignment="1" applyProtection="1">
      <alignment horizontal="center" vertical="center" shrinkToFit="1"/>
      <protection locked="0"/>
    </xf>
    <xf numFmtId="0" fontId="44" fillId="0" borderId="39" xfId="0" applyFont="1" applyFill="1" applyBorder="1" applyAlignment="1" applyProtection="1">
      <alignment horizontal="left" vertical="center"/>
      <protection locked="0"/>
    </xf>
    <xf numFmtId="0" fontId="42" fillId="0" borderId="39" xfId="0" applyFont="1" applyFill="1" applyBorder="1" applyAlignment="1" applyProtection="1">
      <alignment horizontal="left" vertical="center" shrinkToFit="1"/>
      <protection locked="0"/>
    </xf>
    <xf numFmtId="0" fontId="42" fillId="0" borderId="39" xfId="0" applyFont="1" applyFill="1" applyBorder="1" applyAlignment="1" applyProtection="1">
      <alignment vertical="center" shrinkToFit="1"/>
      <protection locked="0"/>
    </xf>
    <xf numFmtId="0" fontId="42" fillId="0" borderId="39" xfId="0" applyFont="1" applyFill="1" applyBorder="1" applyAlignment="1" applyProtection="1">
      <alignment vertical="center"/>
      <protection locked="0"/>
    </xf>
    <xf numFmtId="0" fontId="42" fillId="0" borderId="39" xfId="0" applyFont="1" applyFill="1" applyBorder="1" applyAlignment="1" applyProtection="1">
      <alignment horizontal="right" vertical="center"/>
      <protection locked="0"/>
    </xf>
    <xf numFmtId="0" fontId="20" fillId="26" borderId="11" xfId="0" applyFont="1" applyFill="1" applyBorder="1" applyAlignment="1" applyProtection="1">
      <alignment horizontal="right" vertical="center"/>
      <protection locked="0"/>
    </xf>
    <xf numFmtId="0" fontId="39" fillId="0" borderId="41" xfId="0" applyFont="1" applyFill="1" applyBorder="1" applyAlignment="1" applyProtection="1">
      <alignment vertical="center"/>
      <protection locked="0"/>
    </xf>
    <xf numFmtId="0" fontId="20" fillId="0" borderId="28" xfId="0" applyFont="1" applyFill="1" applyBorder="1" applyAlignment="1" applyProtection="1">
      <alignment horizontal="right" vertical="center" shrinkToFit="1"/>
      <protection locked="0"/>
    </xf>
    <xf numFmtId="0" fontId="38" fillId="0" borderId="15" xfId="0"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shrinkToFit="1"/>
      <protection locked="0"/>
    </xf>
    <xf numFmtId="178" fontId="20" fillId="0" borderId="10" xfId="0" applyNumberFormat="1"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right" vertical="center" shrinkToFit="1"/>
      <protection locked="0"/>
    </xf>
    <xf numFmtId="0" fontId="20" fillId="26" borderId="75" xfId="0" applyFont="1" applyFill="1" applyBorder="1" applyAlignment="1" applyProtection="1">
      <alignment horizontal="right" vertical="center"/>
      <protection locked="0"/>
    </xf>
    <xf numFmtId="178" fontId="20" fillId="0" borderId="13" xfId="0" applyNumberFormat="1" applyFont="1" applyFill="1" applyBorder="1" applyAlignment="1" applyProtection="1">
      <alignment horizontal="center" vertical="center" shrinkToFit="1"/>
      <protection locked="0"/>
    </xf>
    <xf numFmtId="0" fontId="20" fillId="26" borderId="76" xfId="0" applyFont="1" applyFill="1" applyBorder="1" applyAlignment="1" applyProtection="1">
      <alignment horizontal="right" vertical="center"/>
      <protection locked="0"/>
    </xf>
    <xf numFmtId="0" fontId="20" fillId="26" borderId="77" xfId="0" applyFont="1" applyFill="1" applyBorder="1" applyAlignment="1" applyProtection="1">
      <alignment horizontal="right" vertical="center"/>
      <protection locked="0"/>
    </xf>
    <xf numFmtId="0" fontId="20" fillId="26" borderId="78" xfId="0" applyFont="1" applyFill="1" applyBorder="1" applyAlignment="1" applyProtection="1">
      <alignment horizontal="right" vertical="center"/>
      <protection locked="0"/>
    </xf>
    <xf numFmtId="0" fontId="20" fillId="26" borderId="79" xfId="0" applyFont="1" applyFill="1" applyBorder="1" applyAlignment="1" applyProtection="1">
      <alignment horizontal="right" vertical="center"/>
      <protection locked="0"/>
    </xf>
    <xf numFmtId="0" fontId="20" fillId="0" borderId="30" xfId="0" applyFont="1" applyFill="1" applyBorder="1" applyAlignment="1" applyProtection="1">
      <alignment horizontal="right" vertical="center" shrinkToFit="1"/>
      <protection locked="0"/>
    </xf>
    <xf numFmtId="0" fontId="20" fillId="26" borderId="80" xfId="0" applyFont="1" applyFill="1" applyBorder="1" applyAlignment="1" applyProtection="1">
      <alignment horizontal="right" vertical="center"/>
      <protection locked="0"/>
    </xf>
    <xf numFmtId="178" fontId="20" fillId="0" borderId="14" xfId="0" applyNumberFormat="1"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right" vertical="center" shrinkToFit="1"/>
      <protection locked="0"/>
    </xf>
    <xf numFmtId="0" fontId="20" fillId="0" borderId="50" xfId="0" applyFont="1" applyFill="1" applyBorder="1" applyAlignment="1" applyProtection="1">
      <alignment horizontal="right" vertical="center" shrinkToFit="1"/>
      <protection locked="0"/>
    </xf>
    <xf numFmtId="0" fontId="20" fillId="26" borderId="81" xfId="0" applyFont="1" applyFill="1" applyBorder="1" applyAlignment="1" applyProtection="1">
      <alignment horizontal="right" vertical="center"/>
      <protection locked="0"/>
    </xf>
    <xf numFmtId="0" fontId="20" fillId="0" borderId="27" xfId="0" applyFont="1" applyFill="1" applyBorder="1" applyAlignment="1" applyProtection="1">
      <alignment horizontal="right" vertical="center" shrinkToFit="1"/>
      <protection locked="0"/>
    </xf>
    <xf numFmtId="0" fontId="20" fillId="0" borderId="25" xfId="0" applyFont="1" applyFill="1" applyBorder="1" applyAlignment="1" applyProtection="1">
      <alignment horizontal="right" vertical="center" shrinkToFit="1"/>
      <protection locked="0"/>
    </xf>
    <xf numFmtId="176" fontId="20" fillId="0" borderId="10" xfId="0" applyNumberFormat="1" applyFont="1" applyFill="1" applyBorder="1" applyAlignment="1" applyProtection="1">
      <alignment horizontal="center" vertical="center" shrinkToFit="1"/>
      <protection locked="0"/>
    </xf>
    <xf numFmtId="176" fontId="20" fillId="0" borderId="15" xfId="0" applyNumberFormat="1"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protection locked="0"/>
    </xf>
    <xf numFmtId="49" fontId="42" fillId="0" borderId="0" xfId="0" applyNumberFormat="1" applyFont="1" applyFill="1" applyAlignment="1" applyProtection="1">
      <alignment vertical="center"/>
      <protection locked="0"/>
    </xf>
    <xf numFmtId="0" fontId="42" fillId="0" borderId="0" xfId="0" applyFont="1" applyFill="1" applyAlignment="1" applyProtection="1">
      <alignment vertical="center" shrinkToFit="1"/>
      <protection locked="0"/>
    </xf>
    <xf numFmtId="0" fontId="42" fillId="0" borderId="40" xfId="0" applyFont="1" applyFill="1" applyBorder="1" applyAlignment="1" applyProtection="1">
      <alignment horizontal="right" vertical="center"/>
      <protection locked="0"/>
    </xf>
    <xf numFmtId="0" fontId="20" fillId="0" borderId="43" xfId="0" applyFont="1" applyBorder="1" applyAlignment="1" applyProtection="1">
      <alignment vertical="center"/>
      <protection locked="0"/>
    </xf>
    <xf numFmtId="0" fontId="38" fillId="0" borderId="0" xfId="0" applyFont="1" applyFill="1" applyAlignment="1" applyProtection="1">
      <alignment vertical="center"/>
      <protection locked="0"/>
    </xf>
    <xf numFmtId="49" fontId="38" fillId="0" borderId="0" xfId="0" applyNumberFormat="1" applyFont="1" applyFill="1" applyAlignment="1" applyProtection="1">
      <alignment vertical="center"/>
      <protection locked="0"/>
    </xf>
    <xf numFmtId="0" fontId="38" fillId="0" borderId="0" xfId="0" applyFont="1" applyFill="1" applyAlignment="1" applyProtection="1">
      <alignment vertical="center" shrinkToFit="1"/>
      <protection locked="0"/>
    </xf>
    <xf numFmtId="0" fontId="38" fillId="0" borderId="0" xfId="0" applyFont="1" applyFill="1" applyBorder="1" applyAlignment="1" applyProtection="1">
      <alignment horizontal="center" vertical="center" shrinkToFit="1"/>
      <protection locked="0"/>
    </xf>
    <xf numFmtId="0" fontId="38" fillId="0" borderId="0" xfId="0" applyFont="1" applyAlignment="1" applyProtection="1">
      <alignment vertical="center"/>
      <protection locked="0"/>
    </xf>
    <xf numFmtId="49" fontId="38" fillId="0" borderId="0" xfId="0" applyNumberFormat="1" applyFont="1" applyAlignment="1" applyProtection="1">
      <alignment vertical="center"/>
      <protection locked="0"/>
    </xf>
    <xf numFmtId="0" fontId="38" fillId="0" borderId="0" xfId="0" applyFont="1" applyAlignment="1" applyProtection="1">
      <alignment vertical="center" shrinkToFit="1"/>
      <protection locked="0"/>
    </xf>
    <xf numFmtId="0" fontId="28" fillId="0" borderId="39" xfId="0" applyFont="1" applyFill="1" applyBorder="1" applyAlignment="1" applyProtection="1">
      <alignment horizontal="left" vertical="center"/>
      <protection locked="0"/>
    </xf>
    <xf numFmtId="0" fontId="20" fillId="0" borderId="39" xfId="0" applyFont="1" applyFill="1" applyBorder="1" applyAlignment="1" applyProtection="1">
      <alignment vertical="center" shrinkToFit="1"/>
      <protection locked="0"/>
    </xf>
    <xf numFmtId="0" fontId="20" fillId="0" borderId="39" xfId="0" applyFont="1" applyFill="1" applyBorder="1" applyAlignment="1" applyProtection="1">
      <alignment vertical="center"/>
      <protection locked="0"/>
    </xf>
    <xf numFmtId="0" fontId="20" fillId="0" borderId="39" xfId="0" applyFont="1" applyFill="1" applyBorder="1" applyAlignment="1" applyProtection="1">
      <alignment horizontal="right" vertical="center"/>
      <protection locked="0"/>
    </xf>
    <xf numFmtId="0" fontId="20" fillId="0" borderId="6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80"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38" fillId="24" borderId="16" xfId="0" applyFont="1" applyFill="1" applyBorder="1" applyAlignment="1" applyProtection="1">
      <alignment horizontal="left" vertical="center" shrinkToFit="1"/>
      <protection locked="0"/>
    </xf>
    <xf numFmtId="0" fontId="38" fillId="0" borderId="17" xfId="0" applyFont="1" applyFill="1" applyBorder="1" applyAlignment="1" applyProtection="1">
      <alignment vertical="center" shrinkToFit="1"/>
      <protection locked="0"/>
    </xf>
    <xf numFmtId="0" fontId="38" fillId="25" borderId="41" xfId="0" applyFont="1" applyFill="1" applyBorder="1" applyAlignment="1" applyProtection="1">
      <alignment horizontal="center" vertical="center" shrinkToFit="1"/>
      <protection locked="0"/>
    </xf>
    <xf numFmtId="49" fontId="38" fillId="25" borderId="10" xfId="0" applyNumberFormat="1" applyFont="1" applyFill="1" applyBorder="1" applyAlignment="1" applyProtection="1">
      <alignment horizontal="center" vertical="center" shrinkToFit="1"/>
      <protection locked="0"/>
    </xf>
    <xf numFmtId="0" fontId="38" fillId="25" borderId="31" xfId="0" applyFont="1" applyFill="1" applyBorder="1" applyAlignment="1" applyProtection="1">
      <alignment horizontal="left" vertical="center" shrinkToFit="1"/>
      <protection locked="0"/>
    </xf>
    <xf numFmtId="0" fontId="38" fillId="25" borderId="10" xfId="0" applyFont="1" applyFill="1" applyBorder="1" applyAlignment="1" applyProtection="1">
      <alignment horizontal="left" vertical="center" shrinkToFit="1"/>
      <protection locked="0"/>
    </xf>
    <xf numFmtId="0" fontId="38" fillId="0" borderId="17" xfId="0" applyFont="1" applyFill="1" applyBorder="1" applyAlignment="1" applyProtection="1">
      <alignment horizontal="right" vertical="center" shrinkToFit="1"/>
      <protection locked="0"/>
    </xf>
    <xf numFmtId="0" fontId="38" fillId="24" borderId="11" xfId="0" applyFont="1" applyFill="1" applyBorder="1" applyAlignment="1" applyProtection="1">
      <alignment vertical="center" shrinkToFit="1"/>
      <protection locked="0"/>
    </xf>
    <xf numFmtId="0" fontId="45" fillId="24" borderId="11" xfId="0" applyFont="1" applyFill="1" applyBorder="1" applyAlignment="1" applyProtection="1">
      <alignment vertical="center" shrinkToFit="1"/>
      <protection locked="0"/>
    </xf>
    <xf numFmtId="0" fontId="45" fillId="24" borderId="80" xfId="0" applyFont="1" applyFill="1" applyBorder="1" applyAlignment="1" applyProtection="1">
      <alignment horizontal="left" vertical="center" shrinkToFit="1"/>
      <protection locked="0"/>
    </xf>
    <xf numFmtId="0" fontId="45" fillId="24" borderId="40" xfId="0" applyFont="1" applyFill="1" applyBorder="1" applyAlignment="1" applyProtection="1">
      <alignment horizontal="left" vertical="center" shrinkToFit="1"/>
      <protection locked="0"/>
    </xf>
    <xf numFmtId="176" fontId="38" fillId="25" borderId="41" xfId="0" applyNumberFormat="1" applyFont="1" applyFill="1" applyBorder="1" applyAlignment="1" applyProtection="1">
      <alignment horizontal="center" vertical="center" shrinkToFit="1"/>
      <protection locked="0"/>
    </xf>
    <xf numFmtId="0" fontId="42" fillId="0" borderId="11" xfId="0" applyFont="1" applyFill="1" applyBorder="1" applyAlignment="1" applyProtection="1">
      <alignment horizontal="center" vertical="center"/>
      <protection locked="0"/>
    </xf>
    <xf numFmtId="0" fontId="42" fillId="0" borderId="11" xfId="0" applyFont="1" applyFill="1" applyBorder="1" applyAlignment="1" applyProtection="1">
      <alignment horizontal="right" vertical="center"/>
      <protection locked="0"/>
    </xf>
    <xf numFmtId="0" fontId="42" fillId="0" borderId="16"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42" fillId="24" borderId="11" xfId="0" applyFont="1" applyFill="1" applyBorder="1" applyAlignment="1" applyProtection="1">
      <alignment horizontal="left" vertical="center" shrinkToFit="1"/>
      <protection locked="0"/>
    </xf>
    <xf numFmtId="0" fontId="42" fillId="24" borderId="16" xfId="0" applyFont="1" applyFill="1" applyBorder="1" applyAlignment="1" applyProtection="1">
      <alignment horizontal="left" vertical="center" shrinkToFit="1"/>
      <protection locked="0"/>
    </xf>
    <xf numFmtId="0" fontId="42" fillId="24" borderId="17" xfId="0" applyFont="1" applyFill="1" applyBorder="1" applyAlignment="1" applyProtection="1">
      <alignment horizontal="left" vertical="center" shrinkToFit="1"/>
      <protection locked="0"/>
    </xf>
    <xf numFmtId="0" fontId="42" fillId="0" borderId="17" xfId="0" applyFont="1" applyFill="1" applyBorder="1" applyAlignment="1" applyProtection="1">
      <alignment horizontal="left" vertical="center" shrinkToFit="1"/>
      <protection locked="0"/>
    </xf>
    <xf numFmtId="0" fontId="44" fillId="0" borderId="0" xfId="0" applyFont="1" applyFill="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42" fillId="24" borderId="10" xfId="0" applyFont="1" applyFill="1" applyBorder="1" applyAlignment="1" applyProtection="1">
      <alignment horizontal="left" vertical="center" shrinkToFit="1"/>
      <protection locked="0"/>
    </xf>
    <xf numFmtId="0" fontId="0" fillId="0" borderId="10" xfId="0" applyBorder="1" applyAlignment="1" applyProtection="1">
      <alignment vertical="center"/>
      <protection locked="0"/>
    </xf>
    <xf numFmtId="0" fontId="20" fillId="26" borderId="10" xfId="0" applyFont="1" applyFill="1" applyBorder="1" applyAlignment="1" applyProtection="1">
      <alignment horizontal="right" vertical="center"/>
      <protection locked="0"/>
    </xf>
    <xf numFmtId="0" fontId="42" fillId="0" borderId="10" xfId="0" applyFont="1" applyFill="1" applyBorder="1" applyAlignment="1" applyProtection="1">
      <alignment horizontal="left" vertical="center" shrinkToFit="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38"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vertical="center" shrinkToFit="1"/>
      <protection locked="0"/>
    </xf>
    <xf numFmtId="9" fontId="20" fillId="0" borderId="0" xfId="42" applyFont="1" applyBorder="1" applyAlignment="1" applyProtection="1">
      <alignment horizontal="center" vertical="center"/>
      <protection locked="0"/>
    </xf>
    <xf numFmtId="9" fontId="20" fillId="0" borderId="0" xfId="42" applyFont="1" applyBorder="1" applyAlignment="1" applyProtection="1">
      <alignment vertical="center"/>
      <protection locked="0"/>
    </xf>
    <xf numFmtId="0" fontId="20" fillId="0" borderId="20" xfId="0" applyFont="1" applyFill="1" applyBorder="1" applyAlignment="1" applyProtection="1">
      <alignment vertical="center" wrapText="1" shrinkToFit="1"/>
      <protection locked="0"/>
    </xf>
    <xf numFmtId="0" fontId="20" fillId="0" borderId="0" xfId="0" applyFont="1" applyFill="1" applyBorder="1" applyAlignment="1" applyProtection="1">
      <alignment vertical="center" wrapText="1" shrinkToFit="1"/>
      <protection locked="0"/>
    </xf>
    <xf numFmtId="0" fontId="20" fillId="0" borderId="62" xfId="0" applyFont="1" applyFill="1" applyBorder="1" applyAlignment="1" applyProtection="1">
      <alignment vertical="center" wrapText="1" shrinkToFit="1"/>
      <protection locked="0"/>
    </xf>
    <xf numFmtId="0" fontId="20" fillId="0" borderId="38" xfId="0" applyFont="1" applyFill="1" applyBorder="1" applyAlignment="1" applyProtection="1">
      <alignment vertical="center" wrapText="1" shrinkToFit="1"/>
      <protection locked="0"/>
    </xf>
    <xf numFmtId="0" fontId="20" fillId="28" borderId="33" xfId="0" applyFont="1" applyFill="1" applyBorder="1" applyAlignment="1" applyProtection="1">
      <alignment vertical="center" shrinkToFit="1"/>
      <protection locked="0"/>
    </xf>
    <xf numFmtId="180" fontId="20" fillId="0" borderId="20" xfId="0" applyNumberFormat="1" applyFont="1" applyFill="1" applyBorder="1" applyAlignment="1" applyProtection="1">
      <alignment vertical="center"/>
      <protection locked="0"/>
    </xf>
    <xf numFmtId="0" fontId="20" fillId="0" borderId="23" xfId="0" applyFont="1" applyFill="1" applyBorder="1" applyAlignment="1" applyProtection="1">
      <alignment horizontal="right" vertical="center"/>
      <protection locked="0"/>
    </xf>
    <xf numFmtId="0" fontId="20" fillId="28" borderId="76" xfId="0" applyFont="1" applyFill="1" applyBorder="1" applyAlignment="1" applyProtection="1">
      <alignment horizontal="left" vertical="center" shrinkToFit="1"/>
      <protection locked="0"/>
    </xf>
    <xf numFmtId="0" fontId="20" fillId="28" borderId="79" xfId="0" applyFont="1" applyFill="1" applyBorder="1" applyAlignment="1" applyProtection="1">
      <alignment horizontal="left" vertical="center" shrinkToFit="1"/>
      <protection locked="0"/>
    </xf>
    <xf numFmtId="0" fontId="20" fillId="28" borderId="34" xfId="0" applyFont="1" applyFill="1" applyBorder="1" applyAlignment="1" applyProtection="1">
      <alignment horizontal="left" vertical="center" shrinkToFit="1"/>
      <protection locked="0"/>
    </xf>
    <xf numFmtId="0" fontId="20" fillId="28" borderId="33" xfId="0" applyFont="1" applyFill="1" applyBorder="1" applyAlignment="1" applyProtection="1">
      <alignment horizontal="left" vertical="center" shrinkToFit="1"/>
      <protection locked="0"/>
    </xf>
    <xf numFmtId="0" fontId="20" fillId="28" borderId="11" xfId="0" applyFont="1" applyFill="1" applyBorder="1" applyAlignment="1" applyProtection="1">
      <alignment horizontal="left" vertical="center" shrinkToFit="1"/>
      <protection locked="0"/>
    </xf>
    <xf numFmtId="0" fontId="20" fillId="28" borderId="16" xfId="0" applyFont="1" applyFill="1" applyBorder="1" applyAlignment="1" applyProtection="1">
      <alignment horizontal="left" vertical="center" shrinkToFit="1"/>
      <protection locked="0"/>
    </xf>
    <xf numFmtId="0" fontId="20" fillId="28" borderId="32" xfId="0" applyFont="1" applyFill="1" applyBorder="1" applyAlignment="1" applyProtection="1">
      <alignment horizontal="left" vertical="center" shrinkToFit="1"/>
      <protection locked="0"/>
    </xf>
    <xf numFmtId="0" fontId="20" fillId="28" borderId="40" xfId="0" applyFont="1" applyFill="1" applyBorder="1" applyAlignment="1" applyProtection="1">
      <alignment horizontal="left" vertical="center" shrinkToFit="1"/>
      <protection locked="0"/>
    </xf>
    <xf numFmtId="0" fontId="39" fillId="28" borderId="47" xfId="0" applyFont="1" applyFill="1" applyBorder="1" applyAlignment="1" applyProtection="1">
      <alignment vertical="center" shrinkToFit="1"/>
      <protection locked="0"/>
    </xf>
    <xf numFmtId="0" fontId="39" fillId="0" borderId="26" xfId="0" applyFont="1" applyFill="1" applyBorder="1" applyAlignment="1" applyProtection="1">
      <alignment vertical="center" shrinkToFit="1"/>
      <protection locked="0"/>
    </xf>
    <xf numFmtId="0" fontId="20" fillId="0" borderId="23" xfId="0" applyFont="1" applyFill="1" applyBorder="1" applyAlignment="1" applyProtection="1">
      <alignment horizontal="left" vertical="center" wrapText="1" shrinkToFit="1"/>
      <protection locked="0"/>
    </xf>
    <xf numFmtId="0" fontId="39" fillId="28" borderId="11" xfId="0" applyFont="1" applyFill="1" applyBorder="1" applyAlignment="1" applyProtection="1">
      <alignment vertical="center"/>
      <protection locked="0"/>
    </xf>
    <xf numFmtId="0" fontId="39" fillId="28" borderId="16" xfId="0" applyFont="1" applyFill="1" applyBorder="1" applyAlignment="1" applyProtection="1">
      <alignment vertical="center"/>
      <protection locked="0"/>
    </xf>
    <xf numFmtId="0" fontId="20" fillId="28" borderId="40" xfId="0" applyFont="1" applyFill="1" applyBorder="1" applyAlignment="1" applyProtection="1">
      <alignment vertical="center" shrinkToFit="1"/>
      <protection locked="0"/>
    </xf>
    <xf numFmtId="0" fontId="20" fillId="28" borderId="16" xfId="0" applyFont="1" applyFill="1" applyBorder="1" applyAlignment="1" applyProtection="1">
      <alignment vertical="center" shrinkToFit="1"/>
      <protection locked="0"/>
    </xf>
    <xf numFmtId="0" fontId="20" fillId="28" borderId="75" xfId="0" applyFont="1" applyFill="1" applyBorder="1" applyAlignment="1" applyProtection="1">
      <alignment horizontal="center" vertical="center" shrinkToFit="1"/>
      <protection locked="0"/>
    </xf>
    <xf numFmtId="176" fontId="20" fillId="0" borderId="23" xfId="0" applyNumberFormat="1" applyFont="1" applyFill="1" applyBorder="1" applyAlignment="1" applyProtection="1">
      <alignment horizontal="center" vertical="center"/>
      <protection locked="0"/>
    </xf>
    <xf numFmtId="0" fontId="42" fillId="0" borderId="48"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wrapText="1"/>
      <protection locked="0"/>
    </xf>
    <xf numFmtId="0" fontId="42" fillId="0" borderId="48" xfId="0" applyFont="1" applyFill="1" applyBorder="1" applyAlignment="1" applyProtection="1">
      <alignment horizontal="right" vertical="center"/>
      <protection locked="0"/>
    </xf>
    <xf numFmtId="0" fontId="42" fillId="0" borderId="35" xfId="0" applyFont="1" applyFill="1" applyBorder="1" applyAlignment="1" applyProtection="1">
      <alignment horizontal="center" vertical="center"/>
      <protection locked="0"/>
    </xf>
    <xf numFmtId="0" fontId="41" fillId="0" borderId="21" xfId="0" applyFont="1" applyFill="1" applyBorder="1" applyAlignment="1" applyProtection="1">
      <alignment horizontal="center" vertical="center" wrapText="1"/>
      <protection locked="0"/>
    </xf>
    <xf numFmtId="0" fontId="20" fillId="29" borderId="33" xfId="0" applyFont="1" applyFill="1" applyBorder="1" applyAlignment="1" applyProtection="1">
      <alignment horizontal="left" vertical="center" shrinkToFit="1"/>
      <protection locked="0"/>
    </xf>
    <xf numFmtId="0" fontId="20" fillId="29" borderId="40" xfId="0" applyFont="1" applyFill="1" applyBorder="1" applyAlignment="1" applyProtection="1">
      <alignment horizontal="center" vertical="center" shrinkToFit="1"/>
      <protection locked="0"/>
    </xf>
    <xf numFmtId="0" fontId="20" fillId="29" borderId="11" xfId="0" applyFont="1" applyFill="1" applyBorder="1" applyAlignment="1" applyProtection="1">
      <alignment vertical="center" shrinkToFit="1"/>
      <protection locked="0"/>
    </xf>
    <xf numFmtId="0" fontId="20" fillId="29" borderId="16" xfId="0" applyFont="1" applyFill="1" applyBorder="1" applyAlignment="1" applyProtection="1">
      <alignment vertical="center" shrinkToFit="1"/>
      <protection locked="0"/>
    </xf>
    <xf numFmtId="0" fontId="20" fillId="29" borderId="16" xfId="0" applyFont="1" applyFill="1" applyBorder="1" applyAlignment="1" applyProtection="1">
      <alignment horizontal="left" vertical="center" shrinkToFit="1"/>
      <protection locked="0"/>
    </xf>
    <xf numFmtId="0" fontId="20" fillId="0" borderId="46" xfId="0" applyFont="1" applyFill="1" applyBorder="1" applyAlignment="1" applyProtection="1">
      <alignment horizontal="right" vertical="center"/>
      <protection locked="0"/>
    </xf>
    <xf numFmtId="0" fontId="20" fillId="0" borderId="45" xfId="0" applyFont="1" applyFill="1" applyBorder="1" applyAlignment="1" applyProtection="1">
      <alignment horizontal="right" vertical="center" shrinkToFit="1"/>
      <protection locked="0"/>
    </xf>
    <xf numFmtId="0" fontId="20" fillId="26" borderId="82" xfId="0" applyFont="1" applyFill="1" applyBorder="1" applyAlignment="1" applyProtection="1">
      <alignment horizontal="right" vertical="center"/>
      <protection locked="0"/>
    </xf>
    <xf numFmtId="0" fontId="39" fillId="0" borderId="20" xfId="0" applyFont="1" applyFill="1" applyBorder="1" applyAlignment="1" applyProtection="1">
      <alignment vertical="center" shrinkToFit="1"/>
      <protection locked="0"/>
    </xf>
    <xf numFmtId="0" fontId="20" fillId="29" borderId="33" xfId="0" applyFont="1" applyFill="1" applyBorder="1" applyAlignment="1" applyProtection="1">
      <alignment horizontal="left" vertical="center" shrinkToFit="1"/>
      <protection locked="0"/>
    </xf>
    <xf numFmtId="0" fontId="42" fillId="0" borderId="14" xfId="0" applyFont="1" applyFill="1" applyBorder="1" applyAlignment="1" applyProtection="1">
      <alignment vertical="center" shrinkToFit="1"/>
      <protection locked="0"/>
    </xf>
    <xf numFmtId="0" fontId="20" fillId="0" borderId="13" xfId="0" applyFont="1" applyFill="1" applyBorder="1" applyAlignment="1" applyProtection="1">
      <alignment horizontal="right" vertical="center"/>
      <protection locked="0"/>
    </xf>
    <xf numFmtId="0" fontId="42" fillId="0" borderId="13" xfId="0" applyFont="1" applyFill="1" applyBorder="1" applyAlignment="1" applyProtection="1">
      <alignment vertical="center" shrinkToFit="1"/>
      <protection locked="0"/>
    </xf>
    <xf numFmtId="0" fontId="42" fillId="0" borderId="46" xfId="0" applyFont="1" applyFill="1" applyBorder="1" applyAlignment="1" applyProtection="1">
      <alignment vertical="center" shrinkToFit="1"/>
      <protection locked="0"/>
    </xf>
    <xf numFmtId="0" fontId="42" fillId="0" borderId="26" xfId="0" applyFont="1" applyFill="1" applyBorder="1" applyAlignment="1" applyProtection="1">
      <alignment horizontal="right" vertical="center"/>
      <protection locked="0"/>
    </xf>
    <xf numFmtId="0" fontId="42" fillId="0" borderId="21" xfId="0" applyFont="1" applyFill="1" applyBorder="1" applyAlignment="1" applyProtection="1">
      <alignment horizontal="right" vertical="center"/>
      <protection locked="0"/>
    </xf>
    <xf numFmtId="0" fontId="20" fillId="0" borderId="39" xfId="0" applyFont="1" applyFill="1" applyBorder="1" applyAlignment="1" applyProtection="1">
      <alignment/>
      <protection locked="0"/>
    </xf>
    <xf numFmtId="0" fontId="20" fillId="0" borderId="0" xfId="0" applyFont="1" applyFill="1" applyBorder="1" applyAlignment="1" applyProtection="1">
      <alignment/>
      <protection locked="0"/>
    </xf>
    <xf numFmtId="0" fontId="20" fillId="30" borderId="11" xfId="0" applyFont="1" applyFill="1" applyBorder="1" applyAlignment="1" applyProtection="1">
      <alignment horizontal="left" vertical="center" shrinkToFit="1"/>
      <protection locked="0"/>
    </xf>
    <xf numFmtId="0" fontId="20" fillId="30" borderId="16" xfId="0" applyFont="1" applyFill="1" applyBorder="1" applyAlignment="1" applyProtection="1">
      <alignment horizontal="left" vertical="center" shrinkToFit="1"/>
      <protection locked="0"/>
    </xf>
    <xf numFmtId="0" fontId="20" fillId="30" borderId="16" xfId="0" applyFont="1" applyFill="1" applyBorder="1" applyAlignment="1" applyProtection="1">
      <alignment horizontal="left" vertical="center"/>
      <protection locked="0"/>
    </xf>
    <xf numFmtId="0" fontId="20" fillId="30" borderId="79" xfId="0" applyFont="1" applyFill="1" applyBorder="1" applyAlignment="1" applyProtection="1">
      <alignment horizontal="left" vertical="center" shrinkToFit="1"/>
      <protection locked="0"/>
    </xf>
    <xf numFmtId="0" fontId="20" fillId="30" borderId="32" xfId="0" applyFont="1" applyFill="1" applyBorder="1" applyAlignment="1" applyProtection="1">
      <alignment horizontal="left" vertical="center" shrinkToFit="1"/>
      <protection locked="0"/>
    </xf>
    <xf numFmtId="0" fontId="20" fillId="30" borderId="79" xfId="0" applyFont="1" applyFill="1" applyBorder="1" applyAlignment="1" applyProtection="1">
      <alignment horizontal="left" vertical="center" shrinkToFit="1"/>
      <protection locked="0"/>
    </xf>
    <xf numFmtId="0" fontId="20" fillId="30" borderId="33" xfId="0" applyFont="1" applyFill="1" applyBorder="1" applyAlignment="1" applyProtection="1">
      <alignment horizontal="left" vertical="center" shrinkToFit="1"/>
      <protection locked="0"/>
    </xf>
    <xf numFmtId="0" fontId="20" fillId="30" borderId="40" xfId="0" applyFont="1" applyFill="1" applyBorder="1" applyAlignment="1" applyProtection="1">
      <alignment horizontal="left" vertical="center" shrinkToFit="1"/>
      <protection locked="0"/>
    </xf>
    <xf numFmtId="0" fontId="20" fillId="30" borderId="76" xfId="0" applyFont="1" applyFill="1" applyBorder="1" applyAlignment="1" applyProtection="1">
      <alignment horizontal="left" vertical="center" shrinkToFit="1"/>
      <protection locked="0"/>
    </xf>
    <xf numFmtId="0" fontId="20" fillId="30" borderId="34" xfId="0" applyFont="1" applyFill="1" applyBorder="1" applyAlignment="1" applyProtection="1">
      <alignment horizontal="left" vertical="center" shrinkToFit="1"/>
      <protection locked="0"/>
    </xf>
    <xf numFmtId="0" fontId="20" fillId="30" borderId="32" xfId="0" applyFont="1" applyFill="1" applyBorder="1" applyAlignment="1" applyProtection="1">
      <alignment horizontal="left" vertical="center" shrinkToFit="1"/>
      <protection locked="0"/>
    </xf>
    <xf numFmtId="0" fontId="20" fillId="30" borderId="35" xfId="0" applyFont="1" applyFill="1" applyBorder="1" applyAlignment="1" applyProtection="1">
      <alignment horizontal="left" vertical="center" shrinkToFit="1"/>
      <protection locked="0"/>
    </xf>
    <xf numFmtId="0" fontId="20" fillId="30" borderId="11" xfId="0" applyFont="1" applyFill="1" applyBorder="1" applyAlignment="1" applyProtection="1">
      <alignment horizontal="left" vertical="center"/>
      <protection locked="0"/>
    </xf>
    <xf numFmtId="0" fontId="20" fillId="30" borderId="77" xfId="0" applyFont="1" applyFill="1" applyBorder="1" applyAlignment="1" applyProtection="1">
      <alignment horizontal="left" vertical="center" shrinkToFit="1"/>
      <protection locked="0"/>
    </xf>
    <xf numFmtId="0" fontId="20" fillId="30" borderId="48" xfId="0" applyFont="1" applyFill="1" applyBorder="1" applyAlignment="1" applyProtection="1">
      <alignment horizontal="left" vertical="center" shrinkToFit="1"/>
      <protection locked="0"/>
    </xf>
    <xf numFmtId="0" fontId="20" fillId="30" borderId="75" xfId="0" applyFont="1" applyFill="1" applyBorder="1" applyAlignment="1" applyProtection="1">
      <alignment horizontal="left" vertical="center" shrinkToFit="1"/>
      <protection locked="0"/>
    </xf>
    <xf numFmtId="0" fontId="20" fillId="30" borderId="48" xfId="0" applyFont="1" applyFill="1" applyBorder="1" applyAlignment="1" applyProtection="1">
      <alignment horizontal="left" vertical="center"/>
      <protection locked="0"/>
    </xf>
    <xf numFmtId="0" fontId="20" fillId="30" borderId="40" xfId="0" applyFont="1" applyFill="1" applyBorder="1" applyAlignment="1" applyProtection="1">
      <alignment horizontal="left" vertical="center"/>
      <protection locked="0"/>
    </xf>
    <xf numFmtId="0" fontId="20" fillId="30" borderId="80" xfId="0" applyFont="1" applyFill="1" applyBorder="1" applyAlignment="1" applyProtection="1">
      <alignment horizontal="left" vertical="center" shrinkToFit="1"/>
      <protection locked="0"/>
    </xf>
    <xf numFmtId="0" fontId="20" fillId="0" borderId="69" xfId="0" applyFont="1" applyFill="1" applyBorder="1" applyAlignment="1" applyProtection="1">
      <alignment horizontal="center" vertical="center" shrinkToFit="1"/>
      <protection locked="0"/>
    </xf>
    <xf numFmtId="178" fontId="20" fillId="0" borderId="20" xfId="0" applyNumberFormat="1" applyFont="1" applyFill="1" applyBorder="1" applyAlignment="1" applyProtection="1">
      <alignment horizontal="center" vertical="center" shrinkToFit="1"/>
      <protection locked="0"/>
    </xf>
    <xf numFmtId="0" fontId="39" fillId="0" borderId="56" xfId="0" applyFont="1" applyFill="1" applyBorder="1" applyAlignment="1" applyProtection="1">
      <alignment vertical="center" shrinkToFit="1"/>
      <protection locked="0"/>
    </xf>
    <xf numFmtId="0" fontId="39" fillId="0" borderId="83" xfId="0" applyFont="1" applyFill="1" applyBorder="1" applyAlignment="1" applyProtection="1">
      <alignment vertical="center" shrinkToFit="1"/>
      <protection locked="0"/>
    </xf>
    <xf numFmtId="0" fontId="20" fillId="0" borderId="68" xfId="0" applyFont="1" applyFill="1" applyBorder="1" applyAlignment="1" applyProtection="1">
      <alignment horizontal="center" vertical="center" shrinkToFit="1"/>
      <protection locked="0"/>
    </xf>
    <xf numFmtId="0" fontId="20" fillId="30" borderId="77" xfId="0" applyFont="1" applyFill="1" applyBorder="1" applyAlignment="1" applyProtection="1">
      <alignment horizontal="left" vertical="center" shrinkToFit="1"/>
      <protection locked="0"/>
    </xf>
    <xf numFmtId="0" fontId="20" fillId="30" borderId="76" xfId="0" applyFont="1" applyFill="1" applyBorder="1" applyAlignment="1" applyProtection="1">
      <alignment horizontal="left" vertical="center" shrinkToFit="1"/>
      <protection locked="0"/>
    </xf>
    <xf numFmtId="0" fontId="20" fillId="30" borderId="48" xfId="0" applyFont="1" applyFill="1" applyBorder="1" applyAlignment="1" applyProtection="1">
      <alignment horizontal="left" vertical="center" shrinkToFit="1"/>
      <protection locked="0"/>
    </xf>
    <xf numFmtId="0" fontId="20" fillId="30" borderId="34" xfId="0" applyFont="1" applyFill="1" applyBorder="1" applyAlignment="1" applyProtection="1">
      <alignment horizontal="left" vertical="center" shrinkToFit="1"/>
      <protection locked="0"/>
    </xf>
    <xf numFmtId="0" fontId="20" fillId="28" borderId="77" xfId="0" applyFont="1" applyFill="1" applyBorder="1" applyAlignment="1" applyProtection="1">
      <alignment horizontal="left" vertical="center" shrinkToFit="1"/>
      <protection locked="0"/>
    </xf>
    <xf numFmtId="0" fontId="20" fillId="29" borderId="44" xfId="0" applyFont="1" applyFill="1" applyBorder="1" applyAlignment="1" applyProtection="1">
      <alignment horizontal="left" vertical="center" shrinkToFit="1"/>
      <protection locked="0"/>
    </xf>
    <xf numFmtId="0" fontId="20" fillId="29" borderId="40" xfId="0" applyFont="1" applyFill="1" applyBorder="1" applyAlignment="1" applyProtection="1">
      <alignment horizontal="left" vertical="center" shrinkToFit="1"/>
      <protection locked="0"/>
    </xf>
    <xf numFmtId="0" fontId="20" fillId="29" borderId="32" xfId="0" applyFont="1" applyFill="1" applyBorder="1" applyAlignment="1" applyProtection="1">
      <alignment horizontal="left" vertical="center" shrinkToFit="1"/>
      <protection locked="0"/>
    </xf>
    <xf numFmtId="0" fontId="20" fillId="29" borderId="79" xfId="0" applyFont="1" applyFill="1" applyBorder="1" applyAlignment="1" applyProtection="1">
      <alignment horizontal="left" vertical="center" shrinkToFit="1"/>
      <protection locked="0"/>
    </xf>
    <xf numFmtId="0" fontId="39" fillId="28" borderId="48" xfId="0" applyFont="1" applyFill="1" applyBorder="1" applyAlignment="1" applyProtection="1">
      <alignment vertical="center" shrinkToFit="1"/>
      <protection locked="0"/>
    </xf>
    <xf numFmtId="0" fontId="20" fillId="0" borderId="41" xfId="0" applyFont="1" applyFill="1" applyBorder="1" applyAlignment="1" applyProtection="1">
      <alignment vertical="center" shrinkToFit="1"/>
      <protection locked="0"/>
    </xf>
    <xf numFmtId="0" fontId="39" fillId="0" borderId="41" xfId="0" applyFont="1" applyFill="1" applyBorder="1" applyAlignment="1" applyProtection="1">
      <alignment vertical="center" shrinkToFit="1"/>
      <protection locked="0"/>
    </xf>
    <xf numFmtId="0" fontId="39" fillId="0" borderId="68" xfId="0" applyFont="1" applyFill="1" applyBorder="1" applyAlignment="1" applyProtection="1">
      <alignment vertical="center" shrinkToFit="1"/>
      <protection locked="0"/>
    </xf>
    <xf numFmtId="0" fontId="39" fillId="0" borderId="42" xfId="0" applyFont="1" applyFill="1" applyBorder="1" applyAlignment="1" applyProtection="1">
      <alignment vertical="center" shrinkToFit="1"/>
      <protection locked="0"/>
    </xf>
    <xf numFmtId="0" fontId="39" fillId="0" borderId="59" xfId="0" applyFont="1" applyFill="1" applyBorder="1" applyAlignment="1" applyProtection="1">
      <alignment vertical="center" shrinkToFit="1"/>
      <protection locked="0"/>
    </xf>
    <xf numFmtId="0" fontId="39" fillId="0" borderId="60" xfId="0" applyFont="1" applyFill="1" applyBorder="1" applyAlignment="1" applyProtection="1">
      <alignment vertical="center" shrinkToFit="1"/>
      <protection locked="0"/>
    </xf>
    <xf numFmtId="0" fontId="39" fillId="0" borderId="69" xfId="0" applyFont="1" applyFill="1" applyBorder="1" applyAlignment="1" applyProtection="1">
      <alignment vertical="center" shrinkToFit="1"/>
      <protection locked="0"/>
    </xf>
    <xf numFmtId="0" fontId="39" fillId="0" borderId="67" xfId="0" applyFont="1" applyFill="1" applyBorder="1" applyAlignment="1" applyProtection="1">
      <alignment vertical="center" shrinkToFit="1"/>
      <protection locked="0"/>
    </xf>
    <xf numFmtId="0" fontId="20" fillId="0" borderId="56" xfId="0" applyFont="1" applyFill="1" applyBorder="1" applyAlignment="1" applyProtection="1">
      <alignment vertical="center" shrinkToFit="1"/>
      <protection locked="0"/>
    </xf>
    <xf numFmtId="0" fontId="20" fillId="0" borderId="83" xfId="0" applyFont="1" applyFill="1" applyBorder="1" applyAlignment="1" applyProtection="1">
      <alignment vertical="center" shrinkToFit="1"/>
      <protection locked="0"/>
    </xf>
    <xf numFmtId="0" fontId="20" fillId="0" borderId="42" xfId="0" applyFont="1" applyFill="1" applyBorder="1" applyAlignment="1" applyProtection="1">
      <alignment vertical="center" shrinkToFit="1"/>
      <protection locked="0"/>
    </xf>
    <xf numFmtId="0" fontId="20" fillId="0" borderId="60" xfId="0" applyFont="1" applyFill="1" applyBorder="1" applyAlignment="1" applyProtection="1">
      <alignment vertical="center" shrinkToFit="1"/>
      <protection locked="0"/>
    </xf>
    <xf numFmtId="0" fontId="20" fillId="0" borderId="69" xfId="0" applyFont="1" applyFill="1" applyBorder="1" applyAlignment="1" applyProtection="1">
      <alignment vertical="center" shrinkToFit="1"/>
      <protection locked="0"/>
    </xf>
    <xf numFmtId="49" fontId="20" fillId="0" borderId="10" xfId="0" applyNumberFormat="1" applyFont="1" applyFill="1" applyBorder="1" applyAlignment="1" applyProtection="1" quotePrefix="1">
      <alignment horizontal="center" vertical="center" shrinkToFit="1"/>
      <protection locked="0"/>
    </xf>
    <xf numFmtId="0" fontId="20" fillId="30" borderId="34" xfId="0" applyFont="1" applyFill="1" applyBorder="1" applyAlignment="1" applyProtection="1">
      <alignment vertical="center" shrinkToFit="1"/>
      <protection locked="0"/>
    </xf>
    <xf numFmtId="0" fontId="20" fillId="29" borderId="35" xfId="0" applyFont="1" applyFill="1" applyBorder="1" applyAlignment="1" applyProtection="1">
      <alignment vertical="center" shrinkToFit="1"/>
      <protection locked="0"/>
    </xf>
    <xf numFmtId="178" fontId="20" fillId="0" borderId="23"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right" vertical="center"/>
      <protection locked="0"/>
    </xf>
    <xf numFmtId="49" fontId="20" fillId="0" borderId="46" xfId="0" applyNumberFormat="1" applyFont="1" applyFill="1" applyBorder="1" applyAlignment="1" applyProtection="1">
      <alignment horizontal="center" vertical="center"/>
      <protection locked="0"/>
    </xf>
    <xf numFmtId="0" fontId="42" fillId="0" borderId="59" xfId="0" applyFont="1" applyFill="1" applyBorder="1" applyAlignment="1" applyProtection="1">
      <alignment vertical="center"/>
      <protection locked="0"/>
    </xf>
    <xf numFmtId="0" fontId="20" fillId="28" borderId="80" xfId="0" applyFont="1" applyFill="1" applyBorder="1" applyAlignment="1" applyProtection="1">
      <alignment vertical="center" shrinkToFit="1"/>
      <protection locked="0"/>
    </xf>
    <xf numFmtId="0" fontId="39" fillId="28" borderId="34" xfId="0" applyFont="1" applyFill="1" applyBorder="1" applyAlignment="1" applyProtection="1">
      <alignment vertical="center" shrinkToFit="1"/>
      <protection locked="0"/>
    </xf>
    <xf numFmtId="0" fontId="20" fillId="30" borderId="79" xfId="0" applyFont="1" applyFill="1" applyBorder="1" applyAlignment="1" applyProtection="1">
      <alignment horizontal="left" vertical="center" shrinkToFit="1"/>
      <protection locked="0"/>
    </xf>
    <xf numFmtId="0" fontId="20" fillId="30" borderId="76" xfId="0" applyFont="1" applyFill="1" applyBorder="1" applyAlignment="1" applyProtection="1">
      <alignment horizontal="left" vertical="center" shrinkToFit="1"/>
      <protection locked="0"/>
    </xf>
    <xf numFmtId="0" fontId="20" fillId="30" borderId="32" xfId="0" applyFont="1" applyFill="1" applyBorder="1" applyAlignment="1" applyProtection="1">
      <alignment horizontal="left" vertical="center" shrinkToFit="1"/>
      <protection locked="0"/>
    </xf>
    <xf numFmtId="0" fontId="20" fillId="30" borderId="34" xfId="0" applyFont="1" applyFill="1" applyBorder="1" applyAlignment="1" applyProtection="1">
      <alignment horizontal="left" vertical="center" shrinkToFit="1"/>
      <protection locked="0"/>
    </xf>
    <xf numFmtId="0" fontId="20" fillId="0" borderId="26" xfId="0" applyFont="1" applyFill="1" applyBorder="1" applyAlignment="1" applyProtection="1">
      <alignment horizontal="right" vertical="center"/>
      <protection locked="0"/>
    </xf>
    <xf numFmtId="0" fontId="20" fillId="28" borderId="48" xfId="0" applyFont="1" applyFill="1" applyBorder="1" applyAlignment="1" applyProtection="1">
      <alignment horizontal="left" vertical="center" shrinkToFit="1"/>
      <protection locked="0"/>
    </xf>
    <xf numFmtId="0" fontId="20" fillId="28" borderId="47" xfId="0" applyFont="1" applyFill="1" applyBorder="1" applyAlignment="1" applyProtection="1">
      <alignment horizontal="left" vertical="center" shrinkToFit="1"/>
      <protection locked="0"/>
    </xf>
    <xf numFmtId="0" fontId="39" fillId="28" borderId="48" xfId="0" applyFont="1" applyFill="1" applyBorder="1" applyAlignment="1" applyProtection="1">
      <alignment vertical="center" shrinkToFit="1"/>
      <protection locked="0"/>
    </xf>
    <xf numFmtId="0" fontId="20" fillId="28" borderId="48" xfId="0" applyFont="1" applyFill="1" applyBorder="1" applyAlignment="1" applyProtection="1">
      <alignment vertical="center" shrinkToFit="1"/>
      <protection locked="0"/>
    </xf>
    <xf numFmtId="0" fontId="20" fillId="28" borderId="33" xfId="0" applyFont="1" applyFill="1" applyBorder="1" applyAlignment="1" applyProtection="1">
      <alignment vertical="center" shrinkToFit="1"/>
      <protection locked="0"/>
    </xf>
    <xf numFmtId="0" fontId="20" fillId="0" borderId="85" xfId="0" applyFont="1" applyFill="1" applyBorder="1" applyAlignment="1" applyProtection="1">
      <alignment horizontal="right" vertical="center"/>
      <protection locked="0"/>
    </xf>
    <xf numFmtId="0" fontId="20" fillId="0" borderId="86" xfId="0" applyFont="1" applyFill="1" applyBorder="1" applyAlignment="1" applyProtection="1">
      <alignment horizontal="right" vertical="center"/>
      <protection locked="0"/>
    </xf>
    <xf numFmtId="0" fontId="20" fillId="0" borderId="41" xfId="0" applyFont="1" applyFill="1" applyBorder="1" applyAlignment="1" applyProtection="1">
      <alignment horizontal="right" vertical="center"/>
      <protection locked="0"/>
    </xf>
    <xf numFmtId="0" fontId="20" fillId="0" borderId="13" xfId="0" applyFont="1" applyFill="1" applyBorder="1" applyAlignment="1" applyProtection="1">
      <alignment horizontal="left" vertical="center" wrapText="1"/>
      <protection locked="0"/>
    </xf>
    <xf numFmtId="0" fontId="20" fillId="28" borderId="33" xfId="0" applyFont="1" applyFill="1" applyBorder="1" applyAlignment="1" applyProtection="1">
      <alignment vertical="center" shrinkToFit="1"/>
      <protection locked="0"/>
    </xf>
    <xf numFmtId="0" fontId="20" fillId="28" borderId="32" xfId="0" applyFont="1" applyFill="1" applyBorder="1" applyAlignment="1" applyProtection="1">
      <alignment horizontal="left" vertical="center" shrinkToFit="1"/>
      <protection locked="0"/>
    </xf>
    <xf numFmtId="0" fontId="20" fillId="28" borderId="34" xfId="0" applyFont="1" applyFill="1" applyBorder="1" applyAlignment="1" applyProtection="1">
      <alignment horizontal="left" vertical="center" shrinkToFit="1"/>
      <protection locked="0"/>
    </xf>
    <xf numFmtId="0" fontId="20" fillId="28" borderId="48" xfId="0" applyFont="1" applyFill="1" applyBorder="1" applyAlignment="1" applyProtection="1">
      <alignment vertical="center" shrinkToFit="1"/>
      <protection locked="0"/>
    </xf>
    <xf numFmtId="0" fontId="20" fillId="28" borderId="48" xfId="0" applyFont="1" applyFill="1" applyBorder="1" applyAlignment="1" applyProtection="1">
      <alignment horizontal="left" vertical="center" shrinkToFit="1"/>
      <protection locked="0"/>
    </xf>
    <xf numFmtId="0" fontId="20" fillId="28" borderId="33" xfId="0" applyFont="1" applyFill="1" applyBorder="1" applyAlignment="1" applyProtection="1">
      <alignment horizontal="left" vertical="center" shrinkToFit="1"/>
      <protection locked="0"/>
    </xf>
    <xf numFmtId="0" fontId="20" fillId="28" borderId="35" xfId="0" applyFont="1" applyFill="1" applyBorder="1" applyAlignment="1" applyProtection="1">
      <alignment horizontal="left" vertical="center" shrinkToFit="1"/>
      <protection locked="0"/>
    </xf>
    <xf numFmtId="0" fontId="20" fillId="28" borderId="40" xfId="0" applyFont="1" applyFill="1" applyBorder="1" applyAlignment="1" applyProtection="1">
      <alignment horizontal="left" vertical="center" shrinkToFit="1"/>
      <protection locked="0"/>
    </xf>
    <xf numFmtId="0" fontId="20" fillId="28" borderId="44" xfId="0" applyFont="1" applyFill="1" applyBorder="1" applyAlignment="1" applyProtection="1">
      <alignment horizontal="left" vertical="center" shrinkToFit="1"/>
      <protection locked="0"/>
    </xf>
    <xf numFmtId="0" fontId="20" fillId="28" borderId="35" xfId="0" applyFont="1" applyFill="1" applyBorder="1" applyAlignment="1" applyProtection="1">
      <alignment vertical="center" shrinkToFit="1"/>
      <protection locked="0"/>
    </xf>
    <xf numFmtId="0" fontId="20" fillId="28" borderId="35" xfId="0" applyFont="1" applyFill="1" applyBorder="1" applyAlignment="1" applyProtection="1">
      <alignment vertical="center" wrapText="1" shrinkToFit="1"/>
      <protection locked="0"/>
    </xf>
    <xf numFmtId="0" fontId="20" fillId="28" borderId="34" xfId="0" applyFont="1" applyFill="1" applyBorder="1" applyAlignment="1" applyProtection="1">
      <alignment vertical="center" shrinkToFit="1"/>
      <protection locked="0"/>
    </xf>
    <xf numFmtId="0" fontId="20" fillId="28" borderId="33" xfId="0" applyFont="1" applyFill="1" applyBorder="1" applyAlignment="1" applyProtection="1">
      <alignment vertical="center" wrapText="1" shrinkToFit="1"/>
      <protection locked="0"/>
    </xf>
    <xf numFmtId="0" fontId="20" fillId="28" borderId="44" xfId="0" applyFont="1" applyFill="1" applyBorder="1" applyAlignment="1" applyProtection="1">
      <alignment vertical="center" wrapText="1" shrinkToFit="1"/>
      <protection locked="0"/>
    </xf>
    <xf numFmtId="0" fontId="20" fillId="0" borderId="15" xfId="0" applyFont="1" applyFill="1" applyBorder="1" applyAlignment="1" applyProtection="1">
      <alignment vertical="center" wrapText="1" shrinkToFit="1"/>
      <protection locked="0"/>
    </xf>
    <xf numFmtId="0" fontId="20" fillId="28" borderId="47" xfId="0" applyFont="1" applyFill="1" applyBorder="1" applyAlignment="1" applyProtection="1">
      <alignment vertical="center" shrinkToFit="1"/>
      <protection locked="0"/>
    </xf>
    <xf numFmtId="0" fontId="20" fillId="28" borderId="44" xfId="0" applyFont="1" applyFill="1" applyBorder="1" applyAlignment="1" applyProtection="1">
      <alignment vertical="center" shrinkToFit="1"/>
      <protection locked="0"/>
    </xf>
    <xf numFmtId="0" fontId="20" fillId="28" borderId="48" xfId="0" applyFont="1" applyFill="1" applyBorder="1" applyAlignment="1" applyProtection="1">
      <alignment vertical="center" wrapText="1" shrinkToFit="1"/>
      <protection locked="0"/>
    </xf>
    <xf numFmtId="0" fontId="20" fillId="28" borderId="47" xfId="0" applyFont="1" applyFill="1" applyBorder="1" applyAlignment="1" applyProtection="1">
      <alignment vertical="center" wrapText="1" shrinkToFit="1"/>
      <protection locked="0"/>
    </xf>
    <xf numFmtId="0" fontId="20" fillId="28" borderId="40" xfId="0" applyFont="1" applyFill="1" applyBorder="1" applyAlignment="1" applyProtection="1">
      <alignment vertical="center" wrapText="1" shrinkToFit="1"/>
      <protection locked="0"/>
    </xf>
    <xf numFmtId="0" fontId="39" fillId="28" borderId="16" xfId="0" applyNumberFormat="1" applyFont="1" applyFill="1" applyBorder="1" applyAlignment="1" applyProtection="1">
      <alignment vertical="center" shrinkToFit="1"/>
      <protection locked="0"/>
    </xf>
    <xf numFmtId="0" fontId="20" fillId="28" borderId="29" xfId="0" applyFont="1" applyFill="1" applyBorder="1" applyAlignment="1" applyProtection="1">
      <alignment vertical="center" shrinkToFit="1"/>
      <protection locked="0"/>
    </xf>
    <xf numFmtId="0" fontId="20" fillId="28" borderId="27" xfId="0" applyFont="1" applyFill="1" applyBorder="1" applyAlignment="1" applyProtection="1">
      <alignment vertical="center" shrinkToFit="1"/>
      <protection locked="0"/>
    </xf>
    <xf numFmtId="0" fontId="20" fillId="28" borderId="30" xfId="0" applyFont="1" applyFill="1" applyBorder="1" applyAlignment="1" applyProtection="1">
      <alignment vertical="center" shrinkToFit="1"/>
      <protection locked="0"/>
    </xf>
    <xf numFmtId="0" fontId="20" fillId="28" borderId="24" xfId="0" applyFont="1" applyFill="1" applyBorder="1" applyAlignment="1" applyProtection="1">
      <alignment vertical="center" shrinkToFit="1"/>
      <protection locked="0"/>
    </xf>
    <xf numFmtId="0" fontId="20" fillId="28" borderId="25" xfId="0" applyFont="1" applyFill="1" applyBorder="1" applyAlignment="1" applyProtection="1">
      <alignment vertical="center" shrinkToFit="1"/>
      <protection locked="0"/>
    </xf>
    <xf numFmtId="0" fontId="20" fillId="28" borderId="29" xfId="0" applyFont="1" applyFill="1" applyBorder="1" applyAlignment="1" applyProtection="1">
      <alignment vertical="center" wrapText="1" shrinkToFit="1"/>
      <protection locked="0"/>
    </xf>
    <xf numFmtId="0" fontId="39" fillId="28" borderId="50" xfId="0" applyFont="1" applyFill="1" applyBorder="1" applyAlignment="1" applyProtection="1">
      <alignment vertical="center"/>
      <protection locked="0"/>
    </xf>
    <xf numFmtId="0" fontId="39" fillId="28" borderId="27" xfId="0" applyFont="1" applyFill="1" applyBorder="1" applyAlignment="1" applyProtection="1">
      <alignment vertical="center"/>
      <protection locked="0"/>
    </xf>
    <xf numFmtId="0" fontId="20" fillId="28" borderId="27" xfId="0" applyFont="1" applyFill="1" applyBorder="1" applyAlignment="1" applyProtection="1" quotePrefix="1">
      <alignment vertical="center" shrinkToFit="1"/>
      <protection locked="0"/>
    </xf>
    <xf numFmtId="0" fontId="20" fillId="28" borderId="22" xfId="0" applyFont="1" applyFill="1" applyBorder="1" applyAlignment="1" applyProtection="1">
      <alignment vertical="center" shrinkToFit="1"/>
      <protection locked="0"/>
    </xf>
    <xf numFmtId="0" fontId="20" fillId="28" borderId="50" xfId="0" applyFont="1" applyFill="1" applyBorder="1" applyAlignment="1" applyProtection="1">
      <alignment vertical="center" shrinkToFit="1"/>
      <protection locked="0"/>
    </xf>
    <xf numFmtId="0" fontId="20" fillId="28" borderId="22" xfId="0" applyFont="1" applyFill="1" applyBorder="1" applyAlignment="1" applyProtection="1">
      <alignment vertical="center" wrapText="1" shrinkToFit="1"/>
      <protection locked="0"/>
    </xf>
    <xf numFmtId="0" fontId="20" fillId="28" borderId="22" xfId="0" applyFont="1" applyFill="1" applyBorder="1" applyAlignment="1" applyProtection="1">
      <alignment horizontal="left" vertical="center" shrinkToFit="1"/>
      <protection locked="0"/>
    </xf>
    <xf numFmtId="0" fontId="20" fillId="28" borderId="45" xfId="0" applyFont="1" applyFill="1" applyBorder="1" applyAlignment="1" applyProtection="1">
      <alignment vertical="center" shrinkToFit="1"/>
      <protection locked="0"/>
    </xf>
    <xf numFmtId="0" fontId="20" fillId="28" borderId="27" xfId="0" applyFont="1" applyFill="1" applyBorder="1" applyAlignment="1" applyProtection="1">
      <alignment horizontal="left" vertical="center" shrinkToFit="1"/>
      <protection locked="0"/>
    </xf>
    <xf numFmtId="0" fontId="20" fillId="28" borderId="30" xfId="0" applyFont="1" applyFill="1" applyBorder="1" applyAlignment="1" applyProtection="1">
      <alignment horizontal="left" vertical="center" shrinkToFit="1"/>
      <protection locked="0"/>
    </xf>
    <xf numFmtId="0" fontId="20" fillId="28" borderId="29" xfId="0" applyFont="1" applyFill="1" applyBorder="1" applyAlignment="1" applyProtection="1">
      <alignment horizontal="left" vertical="center" shrinkToFit="1"/>
      <protection locked="0"/>
    </xf>
    <xf numFmtId="0" fontId="20" fillId="28" borderId="50" xfId="0" applyFont="1" applyFill="1" applyBorder="1" applyAlignment="1" applyProtection="1">
      <alignment horizontal="left" vertical="center" shrinkToFit="1"/>
      <protection locked="0"/>
    </xf>
    <xf numFmtId="0" fontId="20" fillId="28" borderId="28" xfId="0" applyFont="1" applyFill="1" applyBorder="1" applyAlignment="1" applyProtection="1">
      <alignment vertical="center" shrinkToFit="1"/>
      <protection locked="0"/>
    </xf>
    <xf numFmtId="0" fontId="20" fillId="26" borderId="87" xfId="0" applyFont="1" applyFill="1" applyBorder="1" applyAlignment="1" applyProtection="1">
      <alignment horizontal="right" vertical="center"/>
      <protection locked="0"/>
    </xf>
    <xf numFmtId="56" fontId="20" fillId="0" borderId="51" xfId="0" applyNumberFormat="1" applyFont="1" applyFill="1" applyBorder="1" applyAlignment="1" applyProtection="1">
      <alignment horizontal="center" vertical="center" shrinkToFit="1"/>
      <protection locked="0"/>
    </xf>
    <xf numFmtId="56" fontId="20" fillId="0" borderId="21" xfId="0" applyNumberFormat="1"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shrinkToFit="1"/>
      <protection locked="0"/>
    </xf>
    <xf numFmtId="0" fontId="20" fillId="0" borderId="88" xfId="0" applyFont="1" applyFill="1" applyBorder="1" applyAlignment="1" applyProtection="1">
      <alignment horizontal="center" vertical="center" shrinkToFit="1"/>
      <protection locked="0"/>
    </xf>
    <xf numFmtId="49" fontId="20" fillId="0" borderId="53" xfId="0" applyNumberFormat="1" applyFont="1" applyFill="1" applyBorder="1" applyAlignment="1" applyProtection="1">
      <alignment horizontal="center" vertical="center" shrinkToFit="1"/>
      <protection locked="0"/>
    </xf>
    <xf numFmtId="0" fontId="20" fillId="0" borderId="65" xfId="0" applyFont="1" applyFill="1" applyBorder="1" applyAlignment="1" applyProtection="1">
      <alignment horizontal="left" vertical="center" shrinkToFit="1"/>
      <protection locked="0"/>
    </xf>
    <xf numFmtId="0" fontId="20" fillId="0" borderId="88" xfId="0" applyFont="1" applyFill="1" applyBorder="1" applyAlignment="1" applyProtection="1">
      <alignment horizontal="left" vertical="center" shrinkToFit="1"/>
      <protection locked="0"/>
    </xf>
    <xf numFmtId="179" fontId="42" fillId="0" borderId="13" xfId="0" applyNumberFormat="1" applyFont="1" applyFill="1" applyBorder="1" applyAlignment="1" applyProtection="1">
      <alignment vertical="center" shrinkToFit="1"/>
      <protection locked="0"/>
    </xf>
    <xf numFmtId="179" fontId="42" fillId="0" borderId="21" xfId="0" applyNumberFormat="1" applyFont="1" applyFill="1" applyBorder="1" applyAlignment="1" applyProtection="1">
      <alignment vertical="center" shrinkToFit="1"/>
      <protection locked="0"/>
    </xf>
    <xf numFmtId="0" fontId="42" fillId="0" borderId="14" xfId="0" applyFont="1" applyFill="1" applyBorder="1" applyAlignment="1" applyProtection="1">
      <alignment horizontal="right" vertical="center" shrinkToFit="1"/>
      <protection locked="0"/>
    </xf>
    <xf numFmtId="0" fontId="42" fillId="0" borderId="14" xfId="0" applyFont="1" applyFill="1" applyBorder="1" applyAlignment="1" applyProtection="1">
      <alignment horizontal="center" vertical="center" shrinkToFit="1"/>
      <protection locked="0"/>
    </xf>
    <xf numFmtId="0" fontId="20" fillId="30" borderId="76" xfId="0" applyFont="1" applyFill="1" applyBorder="1" applyAlignment="1" applyProtection="1">
      <alignment horizontal="left" vertical="center" shrinkToFit="1"/>
      <protection locked="0"/>
    </xf>
    <xf numFmtId="0" fontId="20" fillId="30" borderId="75" xfId="0" applyFont="1" applyFill="1" applyBorder="1" applyAlignment="1" applyProtection="1">
      <alignment horizontal="center" vertical="center" shrinkToFit="1"/>
      <protection locked="0"/>
    </xf>
    <xf numFmtId="0" fontId="20" fillId="30" borderId="33" xfId="0" applyFont="1" applyFill="1" applyBorder="1" applyAlignment="1" applyProtection="1">
      <alignment horizontal="center" vertical="center" shrinkToFit="1"/>
      <protection locked="0"/>
    </xf>
    <xf numFmtId="0" fontId="20" fillId="0" borderId="86" xfId="0" applyFont="1" applyFill="1" applyBorder="1" applyAlignment="1" applyProtection="1">
      <alignment horizontal="right" vertical="center" shrinkToFit="1"/>
      <protection locked="0"/>
    </xf>
    <xf numFmtId="0" fontId="20" fillId="28" borderId="32" xfId="0" applyFont="1" applyFill="1" applyBorder="1" applyAlignment="1" applyProtection="1">
      <alignment horizontal="left" vertical="center" shrinkToFit="1"/>
      <protection locked="0"/>
    </xf>
    <xf numFmtId="0" fontId="20" fillId="28" borderId="48" xfId="0" applyFont="1" applyFill="1" applyBorder="1" applyAlignment="1" applyProtection="1">
      <alignment horizontal="left" vertical="center" shrinkToFit="1"/>
      <protection locked="0"/>
    </xf>
    <xf numFmtId="0" fontId="20" fillId="28" borderId="34" xfId="0" applyFont="1" applyFill="1" applyBorder="1" applyAlignment="1" applyProtection="1">
      <alignment horizontal="left" vertical="center" shrinkToFit="1"/>
      <protection locked="0"/>
    </xf>
    <xf numFmtId="0" fontId="20" fillId="28" borderId="35" xfId="0" applyFont="1" applyFill="1" applyBorder="1" applyAlignment="1" applyProtection="1">
      <alignment horizontal="left" vertical="center" shrinkToFit="1"/>
      <protection locked="0"/>
    </xf>
    <xf numFmtId="0" fontId="20" fillId="28" borderId="47" xfId="0" applyFont="1" applyFill="1" applyBorder="1" applyAlignment="1" applyProtection="1">
      <alignment horizontal="left" vertical="center" shrinkToFit="1"/>
      <protection locked="0"/>
    </xf>
    <xf numFmtId="0" fontId="20" fillId="28" borderId="40" xfId="0" applyFont="1" applyFill="1" applyBorder="1" applyAlignment="1" applyProtection="1">
      <alignment horizontal="left" vertical="center" shrinkToFit="1"/>
      <protection locked="0"/>
    </xf>
    <xf numFmtId="0" fontId="20" fillId="28" borderId="44" xfId="0" applyFont="1" applyFill="1" applyBorder="1" applyAlignment="1" applyProtection="1">
      <alignment horizontal="left" vertical="center" shrinkToFit="1"/>
      <protection locked="0"/>
    </xf>
    <xf numFmtId="0" fontId="20" fillId="28" borderId="33" xfId="0" applyFont="1" applyFill="1" applyBorder="1" applyAlignment="1" applyProtection="1">
      <alignment horizontal="left" vertical="center" shrinkToFit="1"/>
      <protection locked="0"/>
    </xf>
    <xf numFmtId="0" fontId="20" fillId="0" borderId="46" xfId="0" applyFont="1" applyFill="1" applyBorder="1" applyAlignment="1" applyProtection="1">
      <alignment horizontal="right" vertical="center" shrinkToFit="1"/>
      <protection locked="0"/>
    </xf>
    <xf numFmtId="0" fontId="20" fillId="0" borderId="15" xfId="0" applyFont="1" applyFill="1" applyBorder="1" applyAlignment="1" applyProtection="1">
      <alignment horizontal="right" vertical="center"/>
      <protection locked="0"/>
    </xf>
    <xf numFmtId="0" fontId="20" fillId="30" borderId="34" xfId="0" applyFont="1" applyFill="1" applyBorder="1" applyAlignment="1" applyProtection="1">
      <alignment horizontal="left" vertical="center"/>
      <protection locked="0"/>
    </xf>
    <xf numFmtId="0" fontId="20" fillId="0" borderId="15" xfId="0" applyFont="1" applyFill="1" applyBorder="1" applyAlignment="1" applyProtection="1">
      <alignment horizontal="right" vertical="center" shrinkToFit="1"/>
      <protection locked="0"/>
    </xf>
    <xf numFmtId="0" fontId="20" fillId="0" borderId="84" xfId="0" applyFont="1" applyFill="1" applyBorder="1" applyAlignment="1" applyProtection="1">
      <alignment horizontal="right" vertical="center" shrinkToFit="1"/>
      <protection locked="0"/>
    </xf>
    <xf numFmtId="0" fontId="21" fillId="0" borderId="23" xfId="0" applyFont="1" applyFill="1" applyBorder="1" applyAlignment="1" applyProtection="1">
      <alignment horizontal="center" vertical="center" wrapText="1" shrinkToFit="1"/>
      <protection locked="0"/>
    </xf>
    <xf numFmtId="0" fontId="29" fillId="28" borderId="44" xfId="0" applyFont="1" applyFill="1" applyBorder="1" applyAlignment="1" applyProtection="1">
      <alignment vertical="center" shrinkToFit="1"/>
      <protection locked="0"/>
    </xf>
    <xf numFmtId="9" fontId="20" fillId="28" borderId="35" xfId="42" applyFont="1" applyFill="1" applyBorder="1" applyAlignment="1" applyProtection="1">
      <alignment vertical="center" shrinkToFit="1"/>
      <protection locked="0"/>
    </xf>
    <xf numFmtId="0" fontId="42" fillId="28" borderId="48" xfId="0" applyFont="1" applyFill="1" applyBorder="1" applyAlignment="1" applyProtection="1">
      <alignment horizontal="left" vertical="center"/>
      <protection locked="0"/>
    </xf>
    <xf numFmtId="0" fontId="42" fillId="28" borderId="35" xfId="0" applyFont="1" applyFill="1" applyBorder="1" applyAlignment="1" applyProtection="1">
      <alignment horizontal="left" vertical="center"/>
      <protection locked="0"/>
    </xf>
    <xf numFmtId="0" fontId="20" fillId="0" borderId="34" xfId="0" applyFont="1" applyFill="1" applyBorder="1" applyAlignment="1" applyProtection="1">
      <alignment vertical="center"/>
      <protection locked="0"/>
    </xf>
    <xf numFmtId="0" fontId="20" fillId="28" borderId="33" xfId="0" applyFont="1" applyFill="1" applyBorder="1" applyAlignment="1" applyProtection="1">
      <alignment horizontal="left" vertical="center"/>
      <protection locked="0"/>
    </xf>
    <xf numFmtId="0" fontId="20" fillId="28" borderId="48" xfId="0" applyFont="1" applyFill="1" applyBorder="1" applyAlignment="1" applyProtection="1">
      <alignment horizontal="left" vertical="center"/>
      <protection locked="0"/>
    </xf>
    <xf numFmtId="0" fontId="20" fillId="28" borderId="35" xfId="0" applyFont="1" applyFill="1" applyBorder="1" applyAlignment="1" applyProtection="1">
      <alignment horizontal="left" vertical="center"/>
      <protection locked="0"/>
    </xf>
    <xf numFmtId="0" fontId="20" fillId="28" borderId="40" xfId="0" applyFont="1" applyFill="1" applyBorder="1" applyAlignment="1" applyProtection="1">
      <alignment horizontal="left" vertical="center"/>
      <protection locked="0"/>
    </xf>
    <xf numFmtId="0" fontId="20" fillId="26" borderId="88" xfId="0" applyFont="1" applyFill="1" applyBorder="1" applyAlignment="1" applyProtection="1">
      <alignment horizontal="right" vertical="center"/>
      <protection locked="0"/>
    </xf>
    <xf numFmtId="0" fontId="20" fillId="28" borderId="49" xfId="0" applyFont="1" applyFill="1" applyBorder="1" applyAlignment="1" applyProtection="1">
      <alignment horizontal="left" vertical="center"/>
      <protection locked="0"/>
    </xf>
    <xf numFmtId="0" fontId="20" fillId="28" borderId="34" xfId="0" applyFont="1" applyFill="1" applyBorder="1" applyAlignment="1" applyProtection="1">
      <alignment horizontal="left" vertical="center"/>
      <protection locked="0"/>
    </xf>
    <xf numFmtId="0" fontId="20" fillId="0" borderId="15"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shrinkToFit="1"/>
      <protection locked="0"/>
    </xf>
    <xf numFmtId="0" fontId="20" fillId="29" borderId="75" xfId="0" applyFont="1" applyFill="1" applyBorder="1" applyAlignment="1" applyProtection="1">
      <alignment horizontal="left" vertical="center" shrinkToFit="1"/>
      <protection locked="0"/>
    </xf>
    <xf numFmtId="0" fontId="20" fillId="29" borderId="78" xfId="0" applyFont="1" applyFill="1" applyBorder="1" applyAlignment="1" applyProtection="1">
      <alignment horizontal="left" vertical="center" shrinkToFit="1"/>
      <protection locked="0"/>
    </xf>
    <xf numFmtId="0" fontId="20" fillId="29" borderId="80" xfId="0" applyFont="1" applyFill="1" applyBorder="1" applyAlignment="1" applyProtection="1">
      <alignment horizontal="left" vertical="center" shrinkToFit="1"/>
      <protection locked="0"/>
    </xf>
    <xf numFmtId="0" fontId="20" fillId="29" borderId="35" xfId="0" applyFont="1" applyFill="1" applyBorder="1" applyAlignment="1" applyProtection="1">
      <alignment horizontal="left" vertical="center" shrinkToFit="1"/>
      <protection locked="0"/>
    </xf>
    <xf numFmtId="0" fontId="20" fillId="29" borderId="40" xfId="0" applyFont="1" applyFill="1" applyBorder="1" applyAlignment="1" applyProtection="1">
      <alignment horizontal="left" vertical="center" shrinkToFit="1"/>
      <protection locked="0"/>
    </xf>
    <xf numFmtId="0" fontId="20" fillId="30" borderId="32" xfId="0" applyFont="1" applyFill="1" applyBorder="1" applyAlignment="1" applyProtection="1">
      <alignment horizontal="center" vertical="center"/>
      <protection locked="0"/>
    </xf>
    <xf numFmtId="0" fontId="20" fillId="30" borderId="34" xfId="0" applyFont="1" applyFill="1" applyBorder="1" applyAlignment="1" applyProtection="1">
      <alignment horizontal="center" vertical="center"/>
      <protection locked="0"/>
    </xf>
    <xf numFmtId="0" fontId="20" fillId="0" borderId="15" xfId="0" applyFont="1" applyFill="1" applyBorder="1" applyAlignment="1" applyProtection="1">
      <alignment horizontal="left" vertical="center" wrapText="1"/>
      <protection locked="0"/>
    </xf>
    <xf numFmtId="0" fontId="20" fillId="0" borderId="26" xfId="0" applyFont="1" applyFill="1" applyBorder="1" applyAlignment="1" applyProtection="1">
      <alignment horizontal="left" vertical="center" wrapText="1"/>
      <protection locked="0"/>
    </xf>
    <xf numFmtId="0" fontId="42" fillId="0" borderId="33" xfId="0" applyFont="1" applyFill="1" applyBorder="1" applyAlignment="1" applyProtection="1">
      <alignment horizontal="center" vertical="center"/>
      <protection locked="0"/>
    </xf>
    <xf numFmtId="0" fontId="42" fillId="0" borderId="29" xfId="0"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wrapText="1"/>
      <protection locked="0"/>
    </xf>
    <xf numFmtId="0" fontId="41" fillId="0" borderId="23" xfId="0" applyFont="1" applyFill="1" applyBorder="1" applyAlignment="1" applyProtection="1">
      <alignment horizontal="center" vertical="center" wrapText="1"/>
      <protection locked="0"/>
    </xf>
    <xf numFmtId="0" fontId="39" fillId="29" borderId="32" xfId="0" applyFont="1" applyFill="1" applyBorder="1" applyAlignment="1" applyProtection="1">
      <alignment horizontal="left" vertical="center" shrinkToFit="1"/>
      <protection locked="0"/>
    </xf>
    <xf numFmtId="0" fontId="39" fillId="29" borderId="48" xfId="0" applyFont="1" applyFill="1" applyBorder="1" applyAlignment="1" applyProtection="1">
      <alignment horizontal="left" vertical="center" shrinkToFit="1"/>
      <protection locked="0"/>
    </xf>
    <xf numFmtId="0" fontId="39" fillId="29" borderId="34"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right" vertical="center"/>
      <protection locked="0"/>
    </xf>
    <xf numFmtId="0" fontId="20" fillId="0" borderId="23" xfId="0" applyFont="1" applyFill="1" applyBorder="1" applyAlignment="1" applyProtection="1">
      <alignment horizontal="right" vertical="center"/>
      <protection locked="0"/>
    </xf>
    <xf numFmtId="0" fontId="20" fillId="0" borderId="71" xfId="0" applyFont="1" applyFill="1" applyBorder="1" applyAlignment="1" applyProtection="1">
      <alignment horizontal="center" vertical="center" shrinkToFit="1"/>
      <protection locked="0"/>
    </xf>
    <xf numFmtId="0" fontId="20" fillId="0" borderId="89" xfId="0" applyFont="1" applyFill="1" applyBorder="1" applyAlignment="1" applyProtection="1">
      <alignment horizontal="center" vertical="center" shrinkToFit="1"/>
      <protection locked="0"/>
    </xf>
    <xf numFmtId="0" fontId="20" fillId="30" borderId="32" xfId="0" applyFont="1" applyFill="1" applyBorder="1" applyAlignment="1" applyProtection="1">
      <alignment horizontal="center" vertical="center" shrinkToFit="1"/>
      <protection locked="0"/>
    </xf>
    <xf numFmtId="0" fontId="20" fillId="30" borderId="34" xfId="0" applyFont="1" applyFill="1" applyBorder="1" applyAlignment="1" applyProtection="1">
      <alignment horizontal="center" vertical="center" shrinkToFit="1"/>
      <protection locked="0"/>
    </xf>
    <xf numFmtId="0" fontId="20" fillId="30" borderId="79" xfId="0" applyFont="1" applyFill="1" applyBorder="1" applyAlignment="1" applyProtection="1">
      <alignment horizontal="center" vertical="center" shrinkToFit="1"/>
      <protection locked="0"/>
    </xf>
    <xf numFmtId="0" fontId="20" fillId="30" borderId="76" xfId="0" applyFont="1" applyFill="1" applyBorder="1" applyAlignment="1" applyProtection="1">
      <alignment horizontal="center" vertical="center" shrinkToFit="1"/>
      <protection locked="0"/>
    </xf>
    <xf numFmtId="0" fontId="39" fillId="0" borderId="15" xfId="0" applyFont="1" applyFill="1" applyBorder="1" applyAlignment="1" applyProtection="1">
      <alignment horizontal="left" vertical="center" shrinkToFit="1"/>
      <protection locked="0"/>
    </xf>
    <xf numFmtId="0" fontId="39" fillId="0" borderId="23" xfId="0" applyFont="1" applyFill="1" applyBorder="1" applyAlignment="1" applyProtection="1">
      <alignment horizontal="left" vertical="center" shrinkToFit="1"/>
      <protection locked="0"/>
    </xf>
    <xf numFmtId="0" fontId="20" fillId="30" borderId="33" xfId="0" applyFont="1" applyFill="1" applyBorder="1" applyAlignment="1" applyProtection="1">
      <alignment horizontal="center" vertical="center" shrinkToFit="1"/>
      <protection locked="0"/>
    </xf>
    <xf numFmtId="0" fontId="20" fillId="30" borderId="40" xfId="0" applyFont="1" applyFill="1" applyBorder="1" applyAlignment="1" applyProtection="1">
      <alignment horizontal="center" vertical="center" shrinkToFit="1"/>
      <protection locked="0"/>
    </xf>
    <xf numFmtId="0" fontId="20" fillId="30" borderId="79" xfId="0" applyFont="1" applyFill="1" applyBorder="1" applyAlignment="1" applyProtection="1">
      <alignment horizontal="left" vertical="center" shrinkToFit="1"/>
      <protection locked="0"/>
    </xf>
    <xf numFmtId="0" fontId="20" fillId="30" borderId="76" xfId="0" applyFont="1" applyFill="1" applyBorder="1" applyAlignment="1" applyProtection="1">
      <alignment horizontal="left" vertical="center" shrinkToFit="1"/>
      <protection locked="0"/>
    </xf>
    <xf numFmtId="0" fontId="42" fillId="0" borderId="40" xfId="0" applyFont="1" applyFill="1" applyBorder="1" applyAlignment="1" applyProtection="1">
      <alignment horizontal="center" vertical="center"/>
      <protection locked="0"/>
    </xf>
    <xf numFmtId="0" fontId="20" fillId="30" borderId="77" xfId="0" applyFont="1" applyFill="1" applyBorder="1" applyAlignment="1" applyProtection="1">
      <alignment horizontal="left" vertical="center" shrinkToFit="1"/>
      <protection locked="0"/>
    </xf>
    <xf numFmtId="0" fontId="42" fillId="0" borderId="12" xfId="0" applyFont="1" applyFill="1" applyBorder="1" applyAlignment="1" applyProtection="1">
      <alignment horizontal="center" vertical="center" shrinkToFit="1"/>
      <protection locked="0"/>
    </xf>
    <xf numFmtId="0" fontId="42" fillId="0" borderId="31" xfId="0" applyFont="1" applyFill="1" applyBorder="1" applyAlignment="1" applyProtection="1">
      <alignment horizontal="center" vertical="center" shrinkToFit="1"/>
      <protection locked="0"/>
    </xf>
    <xf numFmtId="0" fontId="42" fillId="0" borderId="63"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center" vertical="center" shrinkToFit="1"/>
      <protection locked="0"/>
    </xf>
    <xf numFmtId="0" fontId="20" fillId="0" borderId="79" xfId="0"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20" fillId="0" borderId="40" xfId="0" applyFont="1" applyFill="1" applyBorder="1" applyAlignment="1" applyProtection="1">
      <alignment horizontal="center" vertical="center"/>
      <protection locked="0"/>
    </xf>
    <xf numFmtId="0" fontId="20" fillId="0" borderId="75"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66"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30" borderId="32" xfId="0" applyFont="1" applyFill="1" applyBorder="1" applyAlignment="1" applyProtection="1">
      <alignment horizontal="left" vertical="center" shrinkToFit="1"/>
      <protection locked="0"/>
    </xf>
    <xf numFmtId="0" fontId="20" fillId="30" borderId="48" xfId="0" applyFont="1" applyFill="1" applyBorder="1" applyAlignment="1" applyProtection="1">
      <alignment horizontal="left" vertical="center" shrinkToFit="1"/>
      <protection locked="0"/>
    </xf>
    <xf numFmtId="0" fontId="20" fillId="30" borderId="34" xfId="0" applyFont="1" applyFill="1" applyBorder="1" applyAlignment="1" applyProtection="1">
      <alignment horizontal="left" vertical="center" shrinkToFit="1"/>
      <protection locked="0"/>
    </xf>
    <xf numFmtId="0" fontId="42" fillId="0" borderId="11"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20" fillId="30" borderId="44" xfId="0" applyFont="1" applyFill="1" applyBorder="1" applyAlignment="1" applyProtection="1">
      <alignment horizontal="left" vertical="center" shrinkToFit="1"/>
      <protection locked="0"/>
    </xf>
    <xf numFmtId="0" fontId="42" fillId="0" borderId="17"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right" vertical="center" shrinkToFit="1"/>
      <protection locked="0"/>
    </xf>
    <xf numFmtId="0" fontId="20" fillId="0" borderId="30" xfId="0" applyFont="1" applyFill="1" applyBorder="1" applyAlignment="1" applyProtection="1">
      <alignment horizontal="right" vertical="center" shrinkToFit="1"/>
      <protection locked="0"/>
    </xf>
    <xf numFmtId="0" fontId="20" fillId="30" borderId="75" xfId="0" applyFont="1" applyFill="1" applyBorder="1" applyAlignment="1" applyProtection="1">
      <alignment horizontal="left" vertical="center" shrinkToFit="1"/>
      <protection locked="0"/>
    </xf>
    <xf numFmtId="0" fontId="20" fillId="30" borderId="80" xfId="0" applyFont="1" applyFill="1" applyBorder="1" applyAlignment="1" applyProtection="1">
      <alignment horizontal="left" vertical="center" shrinkToFit="1"/>
      <protection locked="0"/>
    </xf>
    <xf numFmtId="0" fontId="20" fillId="30" borderId="33" xfId="0" applyFont="1" applyFill="1" applyBorder="1" applyAlignment="1" applyProtection="1">
      <alignment horizontal="left" vertical="center" shrinkToFit="1"/>
      <protection locked="0"/>
    </xf>
    <xf numFmtId="0" fontId="20" fillId="30" borderId="40" xfId="0" applyFont="1" applyFill="1" applyBorder="1" applyAlignment="1" applyProtection="1">
      <alignment horizontal="left" vertical="center" shrinkToFit="1"/>
      <protection locked="0"/>
    </xf>
    <xf numFmtId="0" fontId="20" fillId="30" borderId="32" xfId="0" applyFont="1" applyFill="1" applyBorder="1" applyAlignment="1" applyProtection="1">
      <alignment horizontal="left" vertical="center"/>
      <protection locked="0"/>
    </xf>
    <xf numFmtId="0" fontId="20" fillId="30" borderId="48" xfId="0" applyFont="1" applyFill="1" applyBorder="1" applyAlignment="1" applyProtection="1">
      <alignment horizontal="left" vertical="center"/>
      <protection locked="0"/>
    </xf>
    <xf numFmtId="0" fontId="20" fillId="30" borderId="34" xfId="0" applyFont="1" applyFill="1" applyBorder="1" applyAlignment="1" applyProtection="1">
      <alignment horizontal="left" vertical="center"/>
      <protection locked="0"/>
    </xf>
    <xf numFmtId="0" fontId="20" fillId="29" borderId="79" xfId="0" applyFont="1" applyFill="1" applyBorder="1" applyAlignment="1" applyProtection="1">
      <alignment horizontal="center" vertical="center" shrinkToFit="1"/>
      <protection locked="0"/>
    </xf>
    <xf numFmtId="0" fontId="20" fillId="29" borderId="76" xfId="0" applyFont="1" applyFill="1" applyBorder="1" applyAlignment="1" applyProtection="1">
      <alignment horizontal="center" vertical="center" shrinkToFit="1"/>
      <protection locked="0"/>
    </xf>
    <xf numFmtId="0" fontId="20" fillId="29" borderId="32" xfId="0" applyFont="1" applyFill="1" applyBorder="1" applyAlignment="1" applyProtection="1">
      <alignment horizontal="center" vertical="center" shrinkToFit="1"/>
      <protection locked="0"/>
    </xf>
    <xf numFmtId="0" fontId="20" fillId="29" borderId="34" xfId="0" applyFont="1" applyFill="1" applyBorder="1" applyAlignment="1" applyProtection="1">
      <alignment horizontal="center" vertical="center" shrinkToFit="1"/>
      <protection locked="0"/>
    </xf>
    <xf numFmtId="0" fontId="42" fillId="0" borderId="79" xfId="0" applyFont="1" applyFill="1" applyBorder="1" applyAlignment="1" applyProtection="1">
      <alignment horizontal="center" vertical="center"/>
      <protection locked="0"/>
    </xf>
    <xf numFmtId="0" fontId="42" fillId="0" borderId="76" xfId="0" applyFont="1" applyFill="1" applyBorder="1" applyAlignment="1" applyProtection="1">
      <alignment horizontal="center" vertical="center"/>
      <protection locked="0"/>
    </xf>
    <xf numFmtId="0" fontId="20" fillId="29" borderId="79" xfId="0" applyFont="1" applyFill="1" applyBorder="1" applyAlignment="1" applyProtection="1">
      <alignment horizontal="left" vertical="center" shrinkToFit="1"/>
      <protection locked="0"/>
    </xf>
    <xf numFmtId="0" fontId="20" fillId="29" borderId="77" xfId="0" applyFont="1" applyFill="1" applyBorder="1" applyAlignment="1" applyProtection="1">
      <alignment horizontal="left" vertical="center" shrinkToFit="1"/>
      <protection locked="0"/>
    </xf>
    <xf numFmtId="0" fontId="20" fillId="29" borderId="76" xfId="0" applyFont="1" applyFill="1" applyBorder="1" applyAlignment="1" applyProtection="1">
      <alignment horizontal="left" vertical="center" shrinkToFit="1"/>
      <protection locked="0"/>
    </xf>
    <xf numFmtId="0" fontId="20" fillId="29" borderId="82" xfId="0" applyFont="1" applyFill="1" applyBorder="1" applyAlignment="1" applyProtection="1">
      <alignment horizontal="left" vertical="center" shrinkToFit="1"/>
      <protection locked="0"/>
    </xf>
    <xf numFmtId="0" fontId="20" fillId="29" borderId="33" xfId="0" applyFont="1" applyFill="1" applyBorder="1" applyAlignment="1" applyProtection="1">
      <alignment horizontal="left" vertical="center" shrinkToFit="1"/>
      <protection locked="0"/>
    </xf>
    <xf numFmtId="0" fontId="20" fillId="29" borderId="44" xfId="0" applyFont="1" applyFill="1" applyBorder="1" applyAlignment="1" applyProtection="1">
      <alignment horizontal="left" vertical="center" shrinkToFit="1"/>
      <protection locked="0"/>
    </xf>
    <xf numFmtId="0" fontId="20" fillId="29" borderId="47" xfId="0" applyFont="1" applyFill="1" applyBorder="1" applyAlignment="1" applyProtection="1">
      <alignment horizontal="left" vertical="center" shrinkToFit="1"/>
      <protection locked="0"/>
    </xf>
    <xf numFmtId="0" fontId="20" fillId="29" borderId="48" xfId="0" applyFont="1" applyFill="1" applyBorder="1" applyAlignment="1" applyProtection="1">
      <alignment horizontal="left" vertical="center" shrinkToFit="1"/>
      <protection locked="0"/>
    </xf>
    <xf numFmtId="0" fontId="20" fillId="29" borderId="34"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center" vertical="center" wrapText="1" shrinkToFit="1"/>
      <protection locked="0"/>
    </xf>
    <xf numFmtId="0" fontId="20" fillId="0" borderId="26" xfId="0" applyFont="1" applyFill="1" applyBorder="1" applyAlignment="1" applyProtection="1">
      <alignment horizontal="center" vertical="center" wrapText="1" shrinkToFit="1"/>
      <protection locked="0"/>
    </xf>
    <xf numFmtId="0" fontId="20" fillId="29" borderId="75" xfId="0" applyFont="1" applyFill="1" applyBorder="1" applyAlignment="1" applyProtection="1">
      <alignment horizontal="left" vertical="center" wrapText="1" shrinkToFit="1"/>
      <protection locked="0"/>
    </xf>
    <xf numFmtId="0" fontId="20" fillId="29" borderId="81" xfId="0" applyFont="1" applyFill="1" applyBorder="1" applyAlignment="1" applyProtection="1">
      <alignment horizontal="left" vertical="center" shrinkToFit="1"/>
      <protection locked="0"/>
    </xf>
    <xf numFmtId="0" fontId="21" fillId="0" borderId="26" xfId="0" applyFont="1" applyFill="1" applyBorder="1" applyAlignment="1" applyProtection="1">
      <alignment horizontal="center" vertical="center" wrapText="1" shrinkToFit="1"/>
      <protection locked="0"/>
    </xf>
    <xf numFmtId="0" fontId="21" fillId="0" borderId="23" xfId="0" applyFont="1" applyFill="1" applyBorder="1" applyAlignment="1" applyProtection="1">
      <alignment horizontal="center" vertical="center" wrapText="1" shrinkToFit="1"/>
      <protection locked="0"/>
    </xf>
    <xf numFmtId="0" fontId="20" fillId="0" borderId="35" xfId="0" applyFont="1" applyFill="1" applyBorder="1" applyAlignment="1" applyProtection="1">
      <alignment horizontal="right" vertical="center"/>
      <protection locked="0"/>
    </xf>
    <xf numFmtId="0" fontId="20" fillId="0" borderId="33" xfId="0" applyFont="1" applyFill="1" applyBorder="1" applyAlignment="1" applyProtection="1">
      <alignment horizontal="right" vertical="center"/>
      <protection locked="0"/>
    </xf>
    <xf numFmtId="0" fontId="20" fillId="28" borderId="79" xfId="0" applyFont="1" applyFill="1" applyBorder="1" applyAlignment="1" applyProtection="1">
      <alignment horizontal="left" vertical="center" shrinkToFit="1"/>
      <protection locked="0"/>
    </xf>
    <xf numFmtId="0" fontId="20" fillId="28" borderId="77" xfId="0" applyFont="1" applyFill="1" applyBorder="1" applyAlignment="1" applyProtection="1">
      <alignment horizontal="left" vertical="center" shrinkToFit="1"/>
      <protection locked="0"/>
    </xf>
    <xf numFmtId="0" fontId="20" fillId="28" borderId="76" xfId="0" applyFont="1" applyFill="1" applyBorder="1" applyAlignment="1" applyProtection="1">
      <alignment horizontal="left" vertical="center" shrinkToFit="1"/>
      <protection locked="0"/>
    </xf>
    <xf numFmtId="0" fontId="20" fillId="29" borderId="33" xfId="0" applyFont="1" applyFill="1" applyBorder="1" applyAlignment="1" applyProtection="1">
      <alignment horizontal="center" vertical="center" shrinkToFit="1"/>
      <protection locked="0"/>
    </xf>
    <xf numFmtId="0" fontId="20" fillId="29" borderId="35" xfId="0" applyFont="1" applyFill="1" applyBorder="1" applyAlignment="1" applyProtection="1">
      <alignment horizontal="center" vertical="center" shrinkToFit="1"/>
      <protection locked="0"/>
    </xf>
    <xf numFmtId="0" fontId="20" fillId="28" borderId="33" xfId="0" applyFont="1" applyFill="1" applyBorder="1" applyAlignment="1" applyProtection="1">
      <alignment vertical="center" shrinkToFit="1"/>
      <protection locked="0"/>
    </xf>
    <xf numFmtId="0" fontId="39" fillId="28" borderId="35" xfId="0" applyFont="1" applyFill="1" applyBorder="1" applyAlignment="1" applyProtection="1">
      <alignment vertical="center" shrinkToFit="1"/>
      <protection locked="0"/>
    </xf>
    <xf numFmtId="0" fontId="20" fillId="28" borderId="82" xfId="0" applyFont="1" applyFill="1" applyBorder="1" applyAlignment="1" applyProtection="1">
      <alignment horizontal="left" vertical="center" shrinkToFit="1"/>
      <protection locked="0"/>
    </xf>
    <xf numFmtId="0" fontId="20" fillId="28" borderId="78" xfId="0" applyFont="1" applyFill="1" applyBorder="1" applyAlignment="1" applyProtection="1">
      <alignment horizontal="left" vertical="center" shrinkToFit="1"/>
      <protection locked="0"/>
    </xf>
    <xf numFmtId="0" fontId="20" fillId="28" borderId="80" xfId="0" applyFont="1" applyFill="1" applyBorder="1" applyAlignment="1" applyProtection="1">
      <alignment horizontal="left" vertical="center" shrinkToFit="1"/>
      <protection locked="0"/>
    </xf>
    <xf numFmtId="0" fontId="39" fillId="0" borderId="15" xfId="0" applyFont="1" applyFill="1" applyBorder="1" applyAlignment="1" applyProtection="1">
      <alignment horizontal="center" vertical="center" wrapText="1"/>
      <protection locked="0"/>
    </xf>
    <xf numFmtId="0" fontId="39" fillId="0" borderId="23" xfId="0" applyFont="1" applyFill="1" applyBorder="1" applyAlignment="1" applyProtection="1">
      <alignment horizontal="center" vertical="center" wrapText="1"/>
      <protection locked="0"/>
    </xf>
    <xf numFmtId="0" fontId="20" fillId="28" borderId="32" xfId="0" applyFont="1" applyFill="1" applyBorder="1" applyAlignment="1" applyProtection="1">
      <alignment horizontal="left" vertical="center" shrinkToFit="1"/>
      <protection locked="0"/>
    </xf>
    <xf numFmtId="0" fontId="20" fillId="28" borderId="34" xfId="0" applyFont="1" applyFill="1" applyBorder="1" applyAlignment="1" applyProtection="1">
      <alignment horizontal="left" vertical="center" shrinkToFit="1"/>
      <protection locked="0"/>
    </xf>
    <xf numFmtId="0" fontId="39" fillId="28" borderId="79" xfId="0" applyFont="1" applyFill="1" applyBorder="1" applyAlignment="1" applyProtection="1">
      <alignment horizontal="left" vertical="center" shrinkToFit="1"/>
      <protection locked="0"/>
    </xf>
    <xf numFmtId="0" fontId="39" fillId="28" borderId="77" xfId="0" applyFont="1" applyFill="1" applyBorder="1" applyAlignment="1" applyProtection="1">
      <alignment horizontal="left" vertical="center" shrinkToFit="1"/>
      <protection locked="0"/>
    </xf>
    <xf numFmtId="0" fontId="20" fillId="0" borderId="29"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protection locked="0"/>
    </xf>
    <xf numFmtId="0" fontId="42" fillId="0" borderId="52"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7" fillId="0" borderId="0" xfId="0" applyFont="1" applyFill="1" applyAlignment="1" applyProtection="1">
      <alignment horizontal="right" vertical="center"/>
      <protection locked="0"/>
    </xf>
    <xf numFmtId="0" fontId="20" fillId="28" borderId="32" xfId="0" applyFont="1" applyFill="1" applyBorder="1" applyAlignment="1" applyProtection="1">
      <alignment vertical="center" shrinkToFit="1"/>
      <protection locked="0"/>
    </xf>
    <xf numFmtId="0" fontId="20" fillId="28" borderId="48" xfId="0" applyFont="1" applyFill="1" applyBorder="1" applyAlignment="1" applyProtection="1">
      <alignment vertical="center" shrinkToFit="1"/>
      <protection locked="0"/>
    </xf>
    <xf numFmtId="0" fontId="39" fillId="28" borderId="48" xfId="0" applyFont="1" applyFill="1" applyBorder="1" applyAlignment="1" applyProtection="1">
      <alignment vertical="center" shrinkToFit="1"/>
      <protection locked="0"/>
    </xf>
    <xf numFmtId="0" fontId="28" fillId="0" borderId="39" xfId="0" applyFont="1" applyFill="1" applyBorder="1" applyAlignment="1" applyProtection="1">
      <alignment horizontal="left" vertical="center" shrinkToFit="1"/>
      <protection locked="0"/>
    </xf>
    <xf numFmtId="0" fontId="20" fillId="28" borderId="71" xfId="0" applyFont="1" applyFill="1" applyBorder="1" applyAlignment="1" applyProtection="1">
      <alignment horizontal="left" vertical="center" shrinkToFit="1"/>
      <protection locked="0"/>
    </xf>
    <xf numFmtId="0" fontId="20" fillId="28" borderId="43" xfId="0" applyFont="1" applyFill="1" applyBorder="1" applyAlignment="1" applyProtection="1">
      <alignment horizontal="left" vertical="center" shrinkToFit="1"/>
      <protection locked="0"/>
    </xf>
    <xf numFmtId="0" fontId="20" fillId="28" borderId="48" xfId="0" applyFont="1" applyFill="1" applyBorder="1" applyAlignment="1" applyProtection="1">
      <alignment horizontal="left" vertical="center" shrinkToFit="1"/>
      <protection locked="0"/>
    </xf>
    <xf numFmtId="0" fontId="20" fillId="28" borderId="75" xfId="0" applyFont="1" applyFill="1" applyBorder="1" applyAlignment="1" applyProtection="1">
      <alignment horizontal="left" vertical="center" shrinkToFit="1"/>
      <protection locked="0"/>
    </xf>
    <xf numFmtId="0" fontId="20" fillId="28" borderId="33" xfId="0" applyFont="1" applyFill="1" applyBorder="1" applyAlignment="1" applyProtection="1">
      <alignment horizontal="left" vertical="center" shrinkToFit="1"/>
      <protection locked="0"/>
    </xf>
    <xf numFmtId="0" fontId="20" fillId="28" borderId="35" xfId="0" applyFont="1" applyFill="1" applyBorder="1" applyAlignment="1" applyProtection="1">
      <alignment horizontal="left" vertical="center" shrinkToFit="1"/>
      <protection locked="0"/>
    </xf>
    <xf numFmtId="0" fontId="20" fillId="28" borderId="40" xfId="0" applyFont="1" applyFill="1" applyBorder="1" applyAlignment="1" applyProtection="1">
      <alignment horizontal="left" vertical="center" shrinkToFit="1"/>
      <protection locked="0"/>
    </xf>
    <xf numFmtId="0" fontId="39" fillId="28" borderId="76" xfId="0" applyFont="1" applyFill="1" applyBorder="1" applyAlignment="1" applyProtection="1">
      <alignment horizontal="left" vertical="center" shrinkToFit="1"/>
      <protection locked="0"/>
    </xf>
    <xf numFmtId="0" fontId="20" fillId="28" borderId="47" xfId="0" applyFont="1" applyFill="1" applyBorder="1" applyAlignment="1" applyProtection="1">
      <alignment horizontal="left" vertical="center" shrinkToFit="1"/>
      <protection locked="0"/>
    </xf>
    <xf numFmtId="0" fontId="46" fillId="0" borderId="15" xfId="0" applyFont="1" applyFill="1" applyBorder="1" applyAlignment="1" applyProtection="1">
      <alignment horizontal="center" vertical="center" wrapText="1"/>
      <protection locked="0"/>
    </xf>
    <xf numFmtId="0" fontId="46" fillId="0" borderId="23" xfId="0" applyFont="1" applyFill="1" applyBorder="1" applyAlignment="1" applyProtection="1">
      <alignment horizontal="center" vertical="center" wrapText="1"/>
      <protection locked="0"/>
    </xf>
    <xf numFmtId="0" fontId="26" fillId="0" borderId="39" xfId="0" applyFont="1" applyFill="1" applyBorder="1" applyAlignment="1" applyProtection="1">
      <alignment horizontal="left" vertical="center"/>
      <protection locked="0"/>
    </xf>
    <xf numFmtId="0" fontId="20" fillId="28" borderId="48" xfId="0" applyFont="1" applyFill="1" applyBorder="1" applyAlignment="1" applyProtection="1">
      <alignment horizontal="left" vertical="center" wrapText="1" shrinkToFit="1"/>
      <protection locked="0"/>
    </xf>
    <xf numFmtId="0" fontId="20" fillId="28" borderId="81" xfId="0" applyFont="1" applyFill="1" applyBorder="1" applyAlignment="1" applyProtection="1">
      <alignment horizontal="left" vertical="center" shrinkToFit="1"/>
      <protection locked="0"/>
    </xf>
    <xf numFmtId="0" fontId="20" fillId="28" borderId="44" xfId="0" applyFont="1" applyFill="1" applyBorder="1" applyAlignment="1" applyProtection="1">
      <alignment horizontal="left"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31"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28" borderId="27" xfId="0" applyFont="1" applyFill="1" applyBorder="1" applyAlignment="1" applyProtection="1">
      <alignment horizontal="left" vertical="center" shrinkToFit="1"/>
      <protection locked="0"/>
    </xf>
    <xf numFmtId="0" fontId="20" fillId="28" borderId="30" xfId="0" applyFont="1" applyFill="1" applyBorder="1" applyAlignment="1" applyProtection="1">
      <alignment horizontal="left" vertical="center" shrinkToFit="1"/>
      <protection locked="0"/>
    </xf>
    <xf numFmtId="0" fontId="20" fillId="28" borderId="51" xfId="0" applyFont="1" applyFill="1" applyBorder="1" applyAlignment="1" applyProtection="1">
      <alignment horizontal="left" vertical="center" shrinkToFit="1"/>
      <protection locked="0"/>
    </xf>
    <xf numFmtId="0" fontId="20" fillId="28" borderId="0" xfId="0" applyFont="1" applyFill="1" applyBorder="1" applyAlignment="1" applyProtection="1">
      <alignment horizontal="left" vertical="center" shrinkToFit="1"/>
      <protection locked="0"/>
    </xf>
    <xf numFmtId="0" fontId="42" fillId="0" borderId="30" xfId="0" applyFont="1" applyFill="1" applyBorder="1" applyAlignment="1" applyProtection="1">
      <alignment horizontal="center" vertical="center"/>
      <protection locked="0"/>
    </xf>
    <xf numFmtId="0" fontId="20" fillId="28" borderId="32" xfId="0" applyFont="1" applyFill="1" applyBorder="1" applyAlignment="1" applyProtection="1">
      <alignment horizontal="center" vertical="center" shrinkToFit="1"/>
      <protection locked="0"/>
    </xf>
    <xf numFmtId="0" fontId="20" fillId="28" borderId="48" xfId="0" applyFont="1" applyFill="1" applyBorder="1" applyAlignment="1" applyProtection="1">
      <alignment horizontal="center" vertical="center" shrinkToFit="1"/>
      <protection locked="0"/>
    </xf>
    <xf numFmtId="0" fontId="39" fillId="28" borderId="48" xfId="0" applyFont="1" applyFill="1" applyBorder="1" applyAlignment="1" applyProtection="1">
      <alignment horizontal="left" vertical="center" shrinkToFit="1"/>
      <protection locked="0"/>
    </xf>
    <xf numFmtId="0" fontId="39" fillId="28" borderId="34" xfId="0" applyFont="1" applyFill="1" applyBorder="1" applyAlignment="1" applyProtection="1">
      <alignment horizontal="left" vertical="center" shrinkToFit="1"/>
      <protection locked="0"/>
    </xf>
    <xf numFmtId="0" fontId="20" fillId="29" borderId="47" xfId="0" applyFont="1" applyFill="1" applyBorder="1" applyAlignment="1" applyProtection="1">
      <alignment horizontal="center" vertical="center" wrapText="1" shrinkToFit="1"/>
      <protection locked="0"/>
    </xf>
    <xf numFmtId="0" fontId="20" fillId="29" borderId="48" xfId="0" applyFont="1" applyFill="1" applyBorder="1" applyAlignment="1" applyProtection="1">
      <alignment horizontal="center" vertical="center" shrinkToFit="1"/>
      <protection locked="0"/>
    </xf>
    <xf numFmtId="0" fontId="39" fillId="28" borderId="32" xfId="0" applyFont="1" applyFill="1" applyBorder="1" applyAlignment="1" applyProtection="1">
      <alignment horizontal="left" vertical="center" shrinkToFit="1"/>
      <protection locked="0"/>
    </xf>
    <xf numFmtId="0" fontId="20" fillId="29" borderId="75" xfId="0" applyFont="1" applyFill="1" applyBorder="1" applyAlignment="1" applyProtection="1">
      <alignment horizontal="center" vertical="center" shrinkToFit="1"/>
      <protection locked="0"/>
    </xf>
    <xf numFmtId="0" fontId="20" fillId="29" borderId="82" xfId="0" applyFont="1" applyFill="1" applyBorder="1" applyAlignment="1" applyProtection="1">
      <alignment horizontal="center" vertical="center" shrinkToFit="1"/>
      <protection locked="0"/>
    </xf>
    <xf numFmtId="0" fontId="20" fillId="29" borderId="78" xfId="0" applyFont="1" applyFill="1" applyBorder="1" applyAlignment="1" applyProtection="1">
      <alignment horizontal="center" vertical="center" shrinkToFit="1"/>
      <protection locked="0"/>
    </xf>
    <xf numFmtId="0" fontId="20" fillId="29" borderId="81" xfId="0" applyFont="1" applyFill="1" applyBorder="1" applyAlignment="1" applyProtection="1">
      <alignment horizontal="center" vertical="center" shrinkToFit="1"/>
      <protection locked="0"/>
    </xf>
    <xf numFmtId="0" fontId="20" fillId="29" borderId="44" xfId="0" applyFont="1" applyFill="1" applyBorder="1" applyAlignment="1" applyProtection="1">
      <alignment horizontal="center" vertical="center" shrinkToFit="1"/>
      <protection locked="0"/>
    </xf>
    <xf numFmtId="0" fontId="20" fillId="29" borderId="47" xfId="0" applyFont="1" applyFill="1" applyBorder="1" applyAlignment="1" applyProtection="1">
      <alignment horizontal="center" vertical="center" shrinkToFit="1"/>
      <protection locked="0"/>
    </xf>
    <xf numFmtId="0" fontId="20" fillId="29" borderId="32" xfId="0" applyFont="1" applyFill="1" applyBorder="1" applyAlignment="1" applyProtection="1">
      <alignment horizontal="left" vertical="center" shrinkToFit="1"/>
      <protection locked="0"/>
    </xf>
    <xf numFmtId="0" fontId="0" fillId="29" borderId="48" xfId="0" applyFont="1" applyFill="1" applyBorder="1" applyAlignment="1" applyProtection="1">
      <alignment horizontal="left" vertical="center" shrinkToFit="1"/>
      <protection locked="0"/>
    </xf>
    <xf numFmtId="0" fontId="0" fillId="29" borderId="44" xfId="0" applyFont="1" applyFill="1" applyBorder="1" applyAlignment="1" applyProtection="1">
      <alignment horizontal="left" vertical="center" shrinkToFit="1"/>
      <protection locked="0"/>
    </xf>
    <xf numFmtId="0" fontId="20" fillId="0" borderId="32" xfId="0" applyFont="1" applyFill="1" applyBorder="1" applyAlignment="1" applyProtection="1">
      <alignment horizontal="right" vertical="center"/>
      <protection locked="0"/>
    </xf>
    <xf numFmtId="0" fontId="20" fillId="0" borderId="48" xfId="0" applyFont="1" applyFill="1" applyBorder="1" applyAlignment="1" applyProtection="1">
      <alignment horizontal="right" vertical="center"/>
      <protection locked="0"/>
    </xf>
    <xf numFmtId="0" fontId="20" fillId="0" borderId="34" xfId="0" applyFont="1" applyFill="1" applyBorder="1" applyAlignment="1" applyProtection="1">
      <alignment horizontal="right" vertical="center"/>
      <protection locked="0"/>
    </xf>
    <xf numFmtId="0" fontId="20" fillId="0" borderId="20" xfId="0" applyFont="1" applyBorder="1" applyAlignment="1" applyProtection="1">
      <alignment horizontal="left" vertical="center" shrinkToFit="1"/>
      <protection locked="0"/>
    </xf>
    <xf numFmtId="0" fontId="20" fillId="0" borderId="14" xfId="0" applyFont="1" applyBorder="1" applyAlignment="1" applyProtection="1">
      <alignment horizontal="left" vertical="center" shrinkToFit="1"/>
      <protection locked="0"/>
    </xf>
    <xf numFmtId="0" fontId="20" fillId="0" borderId="15" xfId="0" applyFont="1" applyFill="1" applyBorder="1" applyAlignment="1" applyProtection="1">
      <alignment horizontal="right" vertical="center" shrinkToFit="1"/>
      <protection locked="0"/>
    </xf>
    <xf numFmtId="0" fontId="20" fillId="0" borderId="23" xfId="0" applyFont="1" applyFill="1" applyBorder="1" applyAlignment="1" applyProtection="1">
      <alignment horizontal="right" vertical="center" shrinkToFit="1"/>
      <protection locked="0"/>
    </xf>
    <xf numFmtId="0" fontId="20" fillId="29" borderId="80" xfId="0" applyFont="1" applyFill="1" applyBorder="1" applyAlignment="1" applyProtection="1">
      <alignment horizontal="center" vertical="center" shrinkToFit="1"/>
      <protection locked="0"/>
    </xf>
    <xf numFmtId="0" fontId="0" fillId="29" borderId="40" xfId="0" applyFont="1" applyFill="1" applyBorder="1" applyAlignment="1" applyProtection="1">
      <alignment horizontal="left" vertical="center" shrinkToFit="1"/>
      <protection locked="0"/>
    </xf>
    <xf numFmtId="0" fontId="0" fillId="30" borderId="80" xfId="0" applyFont="1" applyFill="1" applyBorder="1" applyAlignment="1" applyProtection="1">
      <alignment horizontal="left" vertical="center" shrinkToFit="1"/>
      <protection locked="0"/>
    </xf>
    <xf numFmtId="0" fontId="20" fillId="30" borderId="75" xfId="0" applyFont="1" applyFill="1" applyBorder="1" applyAlignment="1" applyProtection="1">
      <alignment horizontal="center" vertical="center" shrinkToFit="1"/>
      <protection locked="0"/>
    </xf>
    <xf numFmtId="0" fontId="20" fillId="30" borderId="80" xfId="0" applyFont="1" applyFill="1" applyBorder="1" applyAlignment="1" applyProtection="1">
      <alignment horizontal="center" vertical="center" shrinkToFit="1"/>
      <protection locked="0"/>
    </xf>
    <xf numFmtId="0" fontId="20" fillId="0" borderId="63" xfId="0" applyFont="1" applyFill="1" applyBorder="1" applyAlignment="1" applyProtection="1">
      <alignment horizontal="center" vertical="center" shrinkToFit="1"/>
      <protection locked="0"/>
    </xf>
    <xf numFmtId="0" fontId="20" fillId="28" borderId="79" xfId="0" applyFont="1" applyFill="1" applyBorder="1" applyAlignment="1" applyProtection="1">
      <alignment horizontal="center" vertical="center" shrinkToFit="1"/>
      <protection locked="0"/>
    </xf>
    <xf numFmtId="0" fontId="20" fillId="28" borderId="77" xfId="0" applyFont="1" applyFill="1" applyBorder="1" applyAlignment="1" applyProtection="1">
      <alignment horizontal="center" vertical="center" shrinkToFit="1"/>
      <protection locked="0"/>
    </xf>
    <xf numFmtId="0" fontId="20" fillId="0" borderId="44" xfId="0" applyFont="1" applyFill="1" applyBorder="1" applyAlignment="1" applyProtection="1">
      <alignment horizontal="right" vertical="center"/>
      <protection locked="0"/>
    </xf>
    <xf numFmtId="0" fontId="20" fillId="28" borderId="76" xfId="0" applyFont="1" applyFill="1" applyBorder="1" applyAlignment="1" applyProtection="1">
      <alignment horizontal="center" vertical="center" shrinkToFit="1"/>
      <protection locked="0"/>
    </xf>
    <xf numFmtId="0" fontId="20" fillId="28" borderId="34" xfId="0" applyFont="1" applyFill="1" applyBorder="1" applyAlignment="1" applyProtection="1">
      <alignment horizontal="left" vertical="center" wrapText="1" shrinkToFit="1"/>
      <protection locked="0"/>
    </xf>
    <xf numFmtId="0" fontId="20" fillId="29" borderId="77" xfId="0" applyFont="1" applyFill="1" applyBorder="1" applyAlignment="1" applyProtection="1">
      <alignment horizontal="center" vertical="center" shrinkToFit="1"/>
      <protection locked="0"/>
    </xf>
    <xf numFmtId="0" fontId="20" fillId="29" borderId="32" xfId="0" applyFont="1" applyFill="1" applyBorder="1" applyAlignment="1" applyProtection="1">
      <alignment horizontal="center" vertical="center"/>
      <protection locked="0"/>
    </xf>
    <xf numFmtId="0" fontId="20" fillId="29" borderId="48" xfId="0" applyFont="1" applyFill="1" applyBorder="1" applyAlignment="1" applyProtection="1">
      <alignment horizontal="center" vertical="center"/>
      <protection locked="0"/>
    </xf>
    <xf numFmtId="0" fontId="20" fillId="29" borderId="34" xfId="0" applyFont="1" applyFill="1" applyBorder="1" applyAlignment="1" applyProtection="1">
      <alignment horizontal="center" vertical="center"/>
      <protection locked="0"/>
    </xf>
    <xf numFmtId="0" fontId="20" fillId="0" borderId="46" xfId="0" applyFont="1" applyFill="1" applyBorder="1" applyAlignment="1" applyProtection="1">
      <alignment horizontal="right" vertical="center"/>
      <protection locked="0"/>
    </xf>
    <xf numFmtId="0" fontId="20" fillId="0" borderId="46" xfId="0" applyFont="1" applyFill="1" applyBorder="1" applyAlignment="1" applyProtection="1">
      <alignment horizontal="right" vertical="center" shrinkToFit="1"/>
      <protection locked="0"/>
    </xf>
    <xf numFmtId="0" fontId="20" fillId="0" borderId="20" xfId="0" applyFont="1" applyFill="1" applyBorder="1" applyAlignment="1" applyProtection="1">
      <alignment horizontal="right" vertical="center"/>
      <protection locked="0"/>
    </xf>
    <xf numFmtId="0" fontId="20" fillId="0" borderId="20" xfId="0" applyFont="1" applyFill="1" applyBorder="1" applyAlignment="1" applyProtection="1">
      <alignment horizontal="right" vertical="center" shrinkToFit="1"/>
      <protection locked="0"/>
    </xf>
    <xf numFmtId="0" fontId="42" fillId="0" borderId="46" xfId="0" applyFont="1" applyFill="1" applyBorder="1" applyAlignment="1" applyProtection="1">
      <alignment horizontal="right" vertical="center"/>
      <protection locked="0"/>
    </xf>
    <xf numFmtId="0" fontId="42" fillId="0" borderId="23" xfId="0" applyFont="1" applyFill="1" applyBorder="1" applyAlignment="1" applyProtection="1">
      <alignment horizontal="right" vertical="center"/>
      <protection locked="0"/>
    </xf>
    <xf numFmtId="0" fontId="20" fillId="28" borderId="34" xfId="0" applyFont="1" applyFill="1" applyBorder="1" applyAlignment="1" applyProtection="1">
      <alignment horizontal="center" vertical="center" shrinkToFit="1"/>
      <protection locked="0"/>
    </xf>
    <xf numFmtId="0" fontId="20" fillId="0" borderId="90" xfId="0" applyFont="1" applyFill="1" applyBorder="1" applyAlignment="1" applyProtection="1">
      <alignment horizontal="center" vertical="center"/>
      <protection locked="0"/>
    </xf>
    <xf numFmtId="0" fontId="20" fillId="0" borderId="73" xfId="0" applyFont="1" applyFill="1" applyBorder="1" applyAlignment="1" applyProtection="1">
      <alignment horizontal="center" vertical="center"/>
      <protection locked="0"/>
    </xf>
    <xf numFmtId="0" fontId="42" fillId="0" borderId="15" xfId="0" applyFont="1" applyFill="1" applyBorder="1" applyAlignment="1" applyProtection="1">
      <alignment horizontal="center" vertical="center"/>
      <protection locked="0"/>
    </xf>
    <xf numFmtId="0" fontId="42" fillId="0" borderId="23" xfId="0" applyFont="1" applyFill="1" applyBorder="1" applyAlignment="1" applyProtection="1">
      <alignment horizontal="center" vertical="center"/>
      <protection locked="0"/>
    </xf>
    <xf numFmtId="0" fontId="42" fillId="0" borderId="46" xfId="0" applyFont="1" applyFill="1" applyBorder="1" applyAlignment="1" applyProtection="1">
      <alignment horizontal="center" vertical="center" shrinkToFit="1"/>
      <protection locked="0"/>
    </xf>
    <xf numFmtId="0" fontId="42" fillId="0" borderId="23"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right" vertical="center"/>
      <protection locked="0"/>
    </xf>
    <xf numFmtId="0" fontId="39" fillId="0" borderId="15" xfId="0" applyFont="1" applyFill="1" applyBorder="1" applyAlignment="1" applyProtection="1">
      <alignment horizontal="center" vertical="center" shrinkToFit="1"/>
      <protection locked="0"/>
    </xf>
    <xf numFmtId="0" fontId="39" fillId="0" borderId="26" xfId="0" applyFont="1" applyFill="1" applyBorder="1" applyAlignment="1" applyProtection="1">
      <alignment horizontal="center" vertical="center" shrinkToFit="1"/>
      <protection locked="0"/>
    </xf>
    <xf numFmtId="0" fontId="39" fillId="0" borderId="20"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0" fillId="0" borderId="15" xfId="0" applyFont="1" applyFill="1" applyBorder="1" applyAlignment="1" applyProtection="1">
      <alignment horizontal="left" vertical="center"/>
      <protection locked="0"/>
    </xf>
    <xf numFmtId="0" fontId="20" fillId="0" borderId="23" xfId="0" applyFont="1" applyFill="1" applyBorder="1" applyAlignment="1" applyProtection="1">
      <alignment horizontal="left" vertical="center"/>
      <protection locked="0"/>
    </xf>
    <xf numFmtId="0" fontId="20" fillId="0" borderId="46"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left" vertical="center" wrapText="1"/>
      <protection locked="0"/>
    </xf>
    <xf numFmtId="0" fontId="20" fillId="29" borderId="71" xfId="0" applyFont="1" applyFill="1" applyBorder="1" applyAlignment="1" applyProtection="1">
      <alignment horizontal="left" vertical="center" shrinkToFit="1"/>
      <protection locked="0"/>
    </xf>
    <xf numFmtId="0" fontId="20" fillId="29" borderId="43" xfId="0" applyFont="1" applyFill="1" applyBorder="1" applyAlignment="1" applyProtection="1">
      <alignment horizontal="left" vertical="center" shrinkToFit="1"/>
      <protection locked="0"/>
    </xf>
    <xf numFmtId="0" fontId="20" fillId="29" borderId="89" xfId="0" applyFont="1" applyFill="1" applyBorder="1" applyAlignment="1" applyProtection="1">
      <alignment horizontal="left" vertical="center" shrinkToFit="1"/>
      <protection locked="0"/>
    </xf>
    <xf numFmtId="0" fontId="20" fillId="28" borderId="47" xfId="0" applyFont="1" applyFill="1" applyBorder="1" applyAlignment="1" applyProtection="1">
      <alignment horizontal="center" vertical="center" shrinkToFit="1"/>
      <protection locked="0"/>
    </xf>
    <xf numFmtId="0" fontId="20" fillId="28" borderId="33" xfId="0" applyFont="1" applyFill="1" applyBorder="1" applyAlignment="1" applyProtection="1">
      <alignment horizontal="left" vertical="center" wrapText="1" shrinkToFit="1"/>
      <protection locked="0"/>
    </xf>
    <xf numFmtId="0" fontId="20" fillId="29" borderId="32" xfId="0" applyFont="1" applyFill="1" applyBorder="1" applyAlignment="1" applyProtection="1">
      <alignment horizontal="justify" vertical="center" wrapText="1" shrinkToFit="1"/>
      <protection locked="0"/>
    </xf>
    <xf numFmtId="0" fontId="20" fillId="29" borderId="48" xfId="0" applyFont="1" applyFill="1" applyBorder="1" applyAlignment="1" applyProtection="1">
      <alignment horizontal="justify" vertical="center" wrapText="1" shrinkToFit="1"/>
      <protection locked="0"/>
    </xf>
    <xf numFmtId="0" fontId="20" fillId="29" borderId="44" xfId="0" applyFont="1" applyFill="1" applyBorder="1" applyAlignment="1" applyProtection="1">
      <alignment horizontal="justify" vertical="center" wrapText="1" shrinkToFit="1"/>
      <protection locked="0"/>
    </xf>
    <xf numFmtId="0" fontId="42" fillId="0" borderId="20" xfId="0" applyFont="1" applyFill="1" applyBorder="1" applyAlignment="1" applyProtection="1">
      <alignment horizontal="center" vertical="center"/>
      <protection locked="0"/>
    </xf>
    <xf numFmtId="0" fontId="20" fillId="0" borderId="67" xfId="0" applyFont="1" applyFill="1" applyBorder="1" applyAlignment="1" applyProtection="1">
      <alignment horizontal="center" vertical="center"/>
      <protection locked="0"/>
    </xf>
    <xf numFmtId="0" fontId="42" fillId="0" borderId="46" xfId="0" applyFont="1" applyFill="1" applyBorder="1" applyAlignment="1" applyProtection="1">
      <alignment horizontal="center" vertical="center"/>
      <protection locked="0"/>
    </xf>
    <xf numFmtId="0" fontId="20" fillId="0" borderId="59"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protection locked="0"/>
    </xf>
    <xf numFmtId="178" fontId="20" fillId="0" borderId="26" xfId="0" applyNumberFormat="1"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wrapText="1" shrinkToFit="1"/>
      <protection locked="0"/>
    </xf>
    <xf numFmtId="0" fontId="20" fillId="28" borderId="16" xfId="0" applyFont="1" applyFill="1" applyBorder="1" applyAlignment="1" applyProtection="1">
      <alignment horizontal="left" vertical="center"/>
      <protection locked="0"/>
    </xf>
    <xf numFmtId="0" fontId="20" fillId="28" borderId="33" xfId="0" applyFont="1" applyFill="1" applyBorder="1" applyAlignment="1" applyProtection="1">
      <alignment vertical="center"/>
      <protection locked="0"/>
    </xf>
    <xf numFmtId="0" fontId="20" fillId="28" borderId="32" xfId="0" applyFont="1" applyFill="1" applyBorder="1" applyAlignment="1" applyProtection="1">
      <alignment vertical="center"/>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標準 7" xfId="70"/>
    <cellStyle name="標準 8" xfId="71"/>
    <cellStyle name="標準 9" xfId="72"/>
    <cellStyle name="Followed Hyperlink" xfId="73"/>
    <cellStyle name="良い" xfId="74"/>
  </cellStyles>
  <dxfs count="2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0</xdr:row>
      <xdr:rowOff>133350</xdr:rowOff>
    </xdr:from>
    <xdr:to>
      <xdr:col>15</xdr:col>
      <xdr:colOff>1371600</xdr:colOff>
      <xdr:row>3</xdr:row>
      <xdr:rowOff>95250</xdr:rowOff>
    </xdr:to>
    <xdr:sp>
      <xdr:nvSpPr>
        <xdr:cNvPr id="1" name="線吹き出し 1 (枠付き) 4"/>
        <xdr:cNvSpPr>
          <a:spLocks/>
        </xdr:cNvSpPr>
      </xdr:nvSpPr>
      <xdr:spPr>
        <a:xfrm>
          <a:off x="6257925" y="133350"/>
          <a:ext cx="4600575" cy="638175"/>
        </a:xfrm>
        <a:prstGeom prst="borderCallout1">
          <a:avLst>
            <a:gd name="adj1" fmla="val -125749"/>
            <a:gd name="adj2" fmla="val 75694"/>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１．～４．の表中に行挿入はしないでください。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表にない大学・学部・学科は５．の表に入力してください。</a:t>
          </a:r>
        </a:p>
      </xdr:txBody>
    </xdr:sp>
    <xdr:clientData/>
  </xdr:twoCellAnchor>
  <xdr:twoCellAnchor>
    <xdr:from>
      <xdr:col>10</xdr:col>
      <xdr:colOff>361950</xdr:colOff>
      <xdr:row>85</xdr:row>
      <xdr:rowOff>57150</xdr:rowOff>
    </xdr:from>
    <xdr:to>
      <xdr:col>15</xdr:col>
      <xdr:colOff>1524000</xdr:colOff>
      <xdr:row>86</xdr:row>
      <xdr:rowOff>114300</xdr:rowOff>
    </xdr:to>
    <xdr:sp>
      <xdr:nvSpPr>
        <xdr:cNvPr id="2" name="線吹き出し 1 (枠付き) 7"/>
        <xdr:cNvSpPr>
          <a:spLocks/>
        </xdr:cNvSpPr>
      </xdr:nvSpPr>
      <xdr:spPr>
        <a:xfrm>
          <a:off x="6372225" y="17078325"/>
          <a:ext cx="4638675" cy="666750"/>
        </a:xfrm>
        <a:prstGeom prst="borderCallout1">
          <a:avLst>
            <a:gd name="adj1" fmla="val -161189"/>
            <a:gd name="adj2" fmla="val 139486"/>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１．～４．の表中に行挿入はしないでください。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表にない大学・学部・学科は５．の表に入力してください。</a:t>
          </a:r>
        </a:p>
      </xdr:txBody>
    </xdr:sp>
    <xdr:clientData/>
  </xdr:twoCellAnchor>
  <xdr:twoCellAnchor>
    <xdr:from>
      <xdr:col>11</xdr:col>
      <xdr:colOff>28575</xdr:colOff>
      <xdr:row>118</xdr:row>
      <xdr:rowOff>47625</xdr:rowOff>
    </xdr:from>
    <xdr:to>
      <xdr:col>16</xdr:col>
      <xdr:colOff>114300</xdr:colOff>
      <xdr:row>119</xdr:row>
      <xdr:rowOff>533400</xdr:rowOff>
    </xdr:to>
    <xdr:sp>
      <xdr:nvSpPr>
        <xdr:cNvPr id="3" name="線吹き出し 1 (枠付き) 8"/>
        <xdr:cNvSpPr>
          <a:spLocks/>
        </xdr:cNvSpPr>
      </xdr:nvSpPr>
      <xdr:spPr>
        <a:xfrm>
          <a:off x="6543675" y="22545675"/>
          <a:ext cx="4629150" cy="657225"/>
        </a:xfrm>
        <a:prstGeom prst="borderCallout1">
          <a:avLst>
            <a:gd name="adj1" fmla="val -163402"/>
            <a:gd name="adj2" fmla="val 190981"/>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１．～４．の表中に行挿入はしないでください。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表にない大学・学部・学科は５．の表に入力してください。</a:t>
          </a:r>
        </a:p>
      </xdr:txBody>
    </xdr:sp>
    <xdr:clientData/>
  </xdr:twoCellAnchor>
  <xdr:twoCellAnchor>
    <xdr:from>
      <xdr:col>10</xdr:col>
      <xdr:colOff>38100</xdr:colOff>
      <xdr:row>310</xdr:row>
      <xdr:rowOff>133350</xdr:rowOff>
    </xdr:from>
    <xdr:to>
      <xdr:col>15</xdr:col>
      <xdr:colOff>1200150</xdr:colOff>
      <xdr:row>312</xdr:row>
      <xdr:rowOff>495300</xdr:rowOff>
    </xdr:to>
    <xdr:sp>
      <xdr:nvSpPr>
        <xdr:cNvPr id="4" name="線吹き出し 1 (枠付き) 10"/>
        <xdr:cNvSpPr>
          <a:spLocks/>
        </xdr:cNvSpPr>
      </xdr:nvSpPr>
      <xdr:spPr>
        <a:xfrm>
          <a:off x="6048375" y="53882925"/>
          <a:ext cx="4638675" cy="628650"/>
        </a:xfrm>
        <a:prstGeom prst="borderCallout1">
          <a:avLst>
            <a:gd name="adj1" fmla="val -113634"/>
            <a:gd name="adj2" fmla="val 78398"/>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１．～４．の表中に行挿入はしないでください。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表にない大学・学部・学科は５．の表に入力してください。</a:t>
          </a:r>
        </a:p>
      </xdr:txBody>
    </xdr:sp>
    <xdr:clientData/>
  </xdr:twoCellAnchor>
  <xdr:twoCellAnchor>
    <xdr:from>
      <xdr:col>12</xdr:col>
      <xdr:colOff>161925</xdr:colOff>
      <xdr:row>363</xdr:row>
      <xdr:rowOff>9525</xdr:rowOff>
    </xdr:from>
    <xdr:to>
      <xdr:col>18</xdr:col>
      <xdr:colOff>66675</xdr:colOff>
      <xdr:row>366</xdr:row>
      <xdr:rowOff>190500</xdr:rowOff>
    </xdr:to>
    <xdr:sp>
      <xdr:nvSpPr>
        <xdr:cNvPr id="5" name="線吹き出し 1 (枠付き) 11"/>
        <xdr:cNvSpPr>
          <a:spLocks/>
        </xdr:cNvSpPr>
      </xdr:nvSpPr>
      <xdr:spPr>
        <a:xfrm>
          <a:off x="7181850" y="62407800"/>
          <a:ext cx="4629150" cy="581025"/>
        </a:xfrm>
        <a:prstGeom prst="borderCallout1">
          <a:avLst>
            <a:gd name="adj1" fmla="val -154879"/>
            <a:gd name="adj2" fmla="val 118250"/>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１．～４．の表中に行挿入はしないでください。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表にない大学・学部・学科は５．の表に入力してください。</a:t>
          </a:r>
        </a:p>
      </xdr:txBody>
    </xdr:sp>
    <xdr:clientData/>
  </xdr:twoCellAnchor>
  <xdr:twoCellAnchor>
    <xdr:from>
      <xdr:col>9</xdr:col>
      <xdr:colOff>266700</xdr:colOff>
      <xdr:row>455</xdr:row>
      <xdr:rowOff>38100</xdr:rowOff>
    </xdr:from>
    <xdr:to>
      <xdr:col>15</xdr:col>
      <xdr:colOff>990600</xdr:colOff>
      <xdr:row>458</xdr:row>
      <xdr:rowOff>247650</xdr:rowOff>
    </xdr:to>
    <xdr:sp>
      <xdr:nvSpPr>
        <xdr:cNvPr id="6" name="線吹き出し 1 (枠付き) 12"/>
        <xdr:cNvSpPr>
          <a:spLocks/>
        </xdr:cNvSpPr>
      </xdr:nvSpPr>
      <xdr:spPr>
        <a:xfrm>
          <a:off x="5848350" y="75590400"/>
          <a:ext cx="4629150" cy="609600"/>
        </a:xfrm>
        <a:prstGeom prst="borderCallout1">
          <a:avLst>
            <a:gd name="adj1" fmla="val -133861"/>
            <a:gd name="adj2" fmla="val 107351"/>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１．～４．の表中に行挿入はしないでください。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表にない大学・学部・学科は５．の表に入力してください。</a:t>
          </a:r>
        </a:p>
      </xdr:txBody>
    </xdr:sp>
    <xdr:clientData/>
  </xdr:twoCellAnchor>
  <xdr:twoCellAnchor>
    <xdr:from>
      <xdr:col>9</xdr:col>
      <xdr:colOff>180975</xdr:colOff>
      <xdr:row>518</xdr:row>
      <xdr:rowOff>95250</xdr:rowOff>
    </xdr:from>
    <xdr:to>
      <xdr:col>15</xdr:col>
      <xdr:colOff>904875</xdr:colOff>
      <xdr:row>520</xdr:row>
      <xdr:rowOff>38100</xdr:rowOff>
    </xdr:to>
    <xdr:sp>
      <xdr:nvSpPr>
        <xdr:cNvPr id="7" name="線吹き出し 1 (枠付き) 13"/>
        <xdr:cNvSpPr>
          <a:spLocks/>
        </xdr:cNvSpPr>
      </xdr:nvSpPr>
      <xdr:spPr>
        <a:xfrm>
          <a:off x="5762625" y="84524850"/>
          <a:ext cx="4629150" cy="619125"/>
        </a:xfrm>
        <a:prstGeom prst="borderCallout1">
          <a:avLst>
            <a:gd name="adj1" fmla="val -114726"/>
            <a:gd name="adj2" fmla="val 52708"/>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１．～４．の表にない大学・学部・学科はここへ入力してください。</a:t>
          </a:r>
        </a:p>
      </xdr:txBody>
    </xdr:sp>
    <xdr:clientData/>
  </xdr:twoCellAnchor>
  <xdr:twoCellAnchor>
    <xdr:from>
      <xdr:col>11</xdr:col>
      <xdr:colOff>342900</xdr:colOff>
      <xdr:row>547</xdr:row>
      <xdr:rowOff>28575</xdr:rowOff>
    </xdr:from>
    <xdr:to>
      <xdr:col>17</xdr:col>
      <xdr:colOff>104775</xdr:colOff>
      <xdr:row>548</xdr:row>
      <xdr:rowOff>523875</xdr:rowOff>
    </xdr:to>
    <xdr:sp>
      <xdr:nvSpPr>
        <xdr:cNvPr id="8" name="線吹き出し 1 (枠付き) 14"/>
        <xdr:cNvSpPr>
          <a:spLocks/>
        </xdr:cNvSpPr>
      </xdr:nvSpPr>
      <xdr:spPr>
        <a:xfrm>
          <a:off x="6858000" y="88753950"/>
          <a:ext cx="4648200" cy="628650"/>
        </a:xfrm>
        <a:prstGeom prst="borderCallout1">
          <a:avLst>
            <a:gd name="adj1" fmla="val -140759"/>
            <a:gd name="adj2" fmla="val 70699"/>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指定校推薦入試の大学・学部・学科はここへ入力してください。</a:t>
          </a:r>
        </a:p>
      </xdr:txBody>
    </xdr:sp>
    <xdr:clientData/>
  </xdr:twoCellAnchor>
  <xdr:twoCellAnchor>
    <xdr:from>
      <xdr:col>9</xdr:col>
      <xdr:colOff>352425</xdr:colOff>
      <xdr:row>585</xdr:row>
      <xdr:rowOff>447675</xdr:rowOff>
    </xdr:from>
    <xdr:to>
      <xdr:col>15</xdr:col>
      <xdr:colOff>1095375</xdr:colOff>
      <xdr:row>589</xdr:row>
      <xdr:rowOff>47625</xdr:rowOff>
    </xdr:to>
    <xdr:sp>
      <xdr:nvSpPr>
        <xdr:cNvPr id="9" name="線吹き出し 1 (枠付き) 15"/>
        <xdr:cNvSpPr>
          <a:spLocks/>
        </xdr:cNvSpPr>
      </xdr:nvSpPr>
      <xdr:spPr>
        <a:xfrm>
          <a:off x="5934075" y="94649925"/>
          <a:ext cx="4648200" cy="628650"/>
        </a:xfrm>
        <a:prstGeom prst="borderCallout1">
          <a:avLst>
            <a:gd name="adj1" fmla="val -167754"/>
            <a:gd name="adj2" fmla="val 129643"/>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ＡＯ推薦入試の大学・学部・学科はここへ入力してください。</a:t>
          </a:r>
        </a:p>
      </xdr:txBody>
    </xdr:sp>
    <xdr:clientData/>
  </xdr:twoCellAnchor>
  <xdr:twoCellAnchor>
    <xdr:from>
      <xdr:col>13</xdr:col>
      <xdr:colOff>161925</xdr:colOff>
      <xdr:row>85</xdr:row>
      <xdr:rowOff>609600</xdr:rowOff>
    </xdr:from>
    <xdr:to>
      <xdr:col>19</xdr:col>
      <xdr:colOff>219075</xdr:colOff>
      <xdr:row>87</xdr:row>
      <xdr:rowOff>485775</xdr:rowOff>
    </xdr:to>
    <xdr:sp>
      <xdr:nvSpPr>
        <xdr:cNvPr id="10" name="線吹き出し 1 (枠付き) 18"/>
        <xdr:cNvSpPr>
          <a:spLocks/>
        </xdr:cNvSpPr>
      </xdr:nvSpPr>
      <xdr:spPr>
        <a:xfrm>
          <a:off x="7686675" y="17630775"/>
          <a:ext cx="4629150" cy="619125"/>
        </a:xfrm>
        <a:prstGeom prst="borderCallout1">
          <a:avLst>
            <a:gd name="adj1" fmla="val -117203"/>
            <a:gd name="adj2" fmla="val 84787"/>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11</xdr:col>
      <xdr:colOff>466725</xdr:colOff>
      <xdr:row>2</xdr:row>
      <xdr:rowOff>133350</xdr:rowOff>
    </xdr:from>
    <xdr:to>
      <xdr:col>17</xdr:col>
      <xdr:colOff>190500</xdr:colOff>
      <xdr:row>5</xdr:row>
      <xdr:rowOff>95250</xdr:rowOff>
    </xdr:to>
    <xdr:sp>
      <xdr:nvSpPr>
        <xdr:cNvPr id="11" name="線吹き出し 1 (枠付き) 19"/>
        <xdr:cNvSpPr>
          <a:spLocks/>
        </xdr:cNvSpPr>
      </xdr:nvSpPr>
      <xdr:spPr>
        <a:xfrm>
          <a:off x="6981825" y="657225"/>
          <a:ext cx="4610100" cy="552450"/>
        </a:xfrm>
        <a:prstGeom prst="borderCallout1">
          <a:avLst>
            <a:gd name="adj1" fmla="val -120175"/>
            <a:gd name="adj2" fmla="val 101699"/>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13</xdr:col>
      <xdr:colOff>180975</xdr:colOff>
      <xdr:row>366</xdr:row>
      <xdr:rowOff>47625</xdr:rowOff>
    </xdr:from>
    <xdr:to>
      <xdr:col>17</xdr:col>
      <xdr:colOff>266700</xdr:colOff>
      <xdr:row>367</xdr:row>
      <xdr:rowOff>114300</xdr:rowOff>
    </xdr:to>
    <xdr:sp>
      <xdr:nvSpPr>
        <xdr:cNvPr id="12" name="線吹き出し 1 (枠付き) 22"/>
        <xdr:cNvSpPr>
          <a:spLocks/>
        </xdr:cNvSpPr>
      </xdr:nvSpPr>
      <xdr:spPr>
        <a:xfrm>
          <a:off x="7705725" y="62845950"/>
          <a:ext cx="3962400" cy="609600"/>
        </a:xfrm>
        <a:prstGeom prst="borderCallout1">
          <a:avLst>
            <a:gd name="adj1" fmla="val -115476"/>
            <a:gd name="adj2" fmla="val 65296"/>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11</xdr:col>
      <xdr:colOff>257175</xdr:colOff>
      <xdr:row>458</xdr:row>
      <xdr:rowOff>123825</xdr:rowOff>
    </xdr:from>
    <xdr:to>
      <xdr:col>17</xdr:col>
      <xdr:colOff>9525</xdr:colOff>
      <xdr:row>460</xdr:row>
      <xdr:rowOff>76200</xdr:rowOff>
    </xdr:to>
    <xdr:sp>
      <xdr:nvSpPr>
        <xdr:cNvPr id="13" name="線吹き出し 1 (枠付き) 23"/>
        <xdr:cNvSpPr>
          <a:spLocks/>
        </xdr:cNvSpPr>
      </xdr:nvSpPr>
      <xdr:spPr>
        <a:xfrm>
          <a:off x="6772275" y="76076175"/>
          <a:ext cx="4638675" cy="628650"/>
        </a:xfrm>
        <a:prstGeom prst="borderCallout1">
          <a:avLst>
            <a:gd name="adj1" fmla="val -88787"/>
            <a:gd name="adj2" fmla="val 26800"/>
            <a:gd name="adj3" fmla="val -50375"/>
            <a:gd name="adj4" fmla="val -5495"/>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11</xdr:col>
      <xdr:colOff>123825</xdr:colOff>
      <xdr:row>519</xdr:row>
      <xdr:rowOff>266700</xdr:rowOff>
    </xdr:from>
    <xdr:to>
      <xdr:col>16</xdr:col>
      <xdr:colOff>219075</xdr:colOff>
      <xdr:row>522</xdr:row>
      <xdr:rowOff>95250</xdr:rowOff>
    </xdr:to>
    <xdr:sp>
      <xdr:nvSpPr>
        <xdr:cNvPr id="14" name="線吹き出し 1 (枠付き) 24"/>
        <xdr:cNvSpPr>
          <a:spLocks/>
        </xdr:cNvSpPr>
      </xdr:nvSpPr>
      <xdr:spPr>
        <a:xfrm>
          <a:off x="6638925" y="84829650"/>
          <a:ext cx="4638675" cy="638175"/>
        </a:xfrm>
        <a:prstGeom prst="borderCallout1">
          <a:avLst>
            <a:gd name="adj1" fmla="val -91759"/>
            <a:gd name="adj2" fmla="val 26249"/>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10</xdr:col>
      <xdr:colOff>209550</xdr:colOff>
      <xdr:row>587</xdr:row>
      <xdr:rowOff>152400</xdr:rowOff>
    </xdr:from>
    <xdr:to>
      <xdr:col>15</xdr:col>
      <xdr:colOff>1381125</xdr:colOff>
      <xdr:row>591</xdr:row>
      <xdr:rowOff>142875</xdr:rowOff>
    </xdr:to>
    <xdr:sp>
      <xdr:nvSpPr>
        <xdr:cNvPr id="15" name="線吹き出し 1 (枠付き) 25"/>
        <xdr:cNvSpPr>
          <a:spLocks/>
        </xdr:cNvSpPr>
      </xdr:nvSpPr>
      <xdr:spPr>
        <a:xfrm>
          <a:off x="6219825" y="95059500"/>
          <a:ext cx="4648200" cy="638175"/>
        </a:xfrm>
        <a:prstGeom prst="borderCallout1">
          <a:avLst>
            <a:gd name="adj1" fmla="val -106740"/>
            <a:gd name="adj2" fmla="val 79717"/>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11</xdr:col>
      <xdr:colOff>276225</xdr:colOff>
      <xdr:row>548</xdr:row>
      <xdr:rowOff>400050</xdr:rowOff>
    </xdr:from>
    <xdr:to>
      <xdr:col>17</xdr:col>
      <xdr:colOff>28575</xdr:colOff>
      <xdr:row>552</xdr:row>
      <xdr:rowOff>95250</xdr:rowOff>
    </xdr:to>
    <xdr:sp>
      <xdr:nvSpPr>
        <xdr:cNvPr id="16" name="線吹き出し 1 (枠付き) 26"/>
        <xdr:cNvSpPr>
          <a:spLocks/>
        </xdr:cNvSpPr>
      </xdr:nvSpPr>
      <xdr:spPr>
        <a:xfrm>
          <a:off x="6791325" y="89258775"/>
          <a:ext cx="4638675" cy="638175"/>
        </a:xfrm>
        <a:prstGeom prst="borderCallout1">
          <a:avLst>
            <a:gd name="adj1" fmla="val -91111"/>
            <a:gd name="adj2" fmla="val 40060"/>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12</xdr:col>
      <xdr:colOff>466725</xdr:colOff>
      <xdr:row>521</xdr:row>
      <xdr:rowOff>76200</xdr:rowOff>
    </xdr:from>
    <xdr:to>
      <xdr:col>19</xdr:col>
      <xdr:colOff>19050</xdr:colOff>
      <xdr:row>526</xdr:row>
      <xdr:rowOff>19050</xdr:rowOff>
    </xdr:to>
    <xdr:sp>
      <xdr:nvSpPr>
        <xdr:cNvPr id="17" name="線吹き出し 1 (枠付き) 28"/>
        <xdr:cNvSpPr>
          <a:spLocks/>
        </xdr:cNvSpPr>
      </xdr:nvSpPr>
      <xdr:spPr>
        <a:xfrm>
          <a:off x="7486650" y="85315425"/>
          <a:ext cx="4629150" cy="609600"/>
        </a:xfrm>
        <a:prstGeom prst="borderCallout1">
          <a:avLst>
            <a:gd name="adj1" fmla="val -76819"/>
            <a:gd name="adj2" fmla="val 45083"/>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推薦条件等も詳しく記入してください。</a:t>
          </a:r>
        </a:p>
      </xdr:txBody>
    </xdr:sp>
    <xdr:clientData/>
  </xdr:twoCellAnchor>
  <xdr:twoCellAnchor>
    <xdr:from>
      <xdr:col>12</xdr:col>
      <xdr:colOff>352425</xdr:colOff>
      <xdr:row>121</xdr:row>
      <xdr:rowOff>47625</xdr:rowOff>
    </xdr:from>
    <xdr:to>
      <xdr:col>18</xdr:col>
      <xdr:colOff>257175</xdr:colOff>
      <xdr:row>122</xdr:row>
      <xdr:rowOff>495300</xdr:rowOff>
    </xdr:to>
    <xdr:sp>
      <xdr:nvSpPr>
        <xdr:cNvPr id="18" name="線吹き出し 1 (枠付き) 31"/>
        <xdr:cNvSpPr>
          <a:spLocks/>
        </xdr:cNvSpPr>
      </xdr:nvSpPr>
      <xdr:spPr>
        <a:xfrm>
          <a:off x="7372350" y="23460075"/>
          <a:ext cx="4629150" cy="581025"/>
        </a:xfrm>
        <a:prstGeom prst="borderCallout1">
          <a:avLst>
            <a:gd name="adj1" fmla="val -128305"/>
            <a:gd name="adj2" fmla="val 72458"/>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11</xdr:col>
      <xdr:colOff>352425</xdr:colOff>
      <xdr:row>180</xdr:row>
      <xdr:rowOff>314325</xdr:rowOff>
    </xdr:from>
    <xdr:to>
      <xdr:col>17</xdr:col>
      <xdr:colOff>95250</xdr:colOff>
      <xdr:row>182</xdr:row>
      <xdr:rowOff>171450</xdr:rowOff>
    </xdr:to>
    <xdr:sp>
      <xdr:nvSpPr>
        <xdr:cNvPr id="19" name="線吹き出し 1 (枠付き) 32"/>
        <xdr:cNvSpPr>
          <a:spLocks/>
        </xdr:cNvSpPr>
      </xdr:nvSpPr>
      <xdr:spPr>
        <a:xfrm>
          <a:off x="6867525" y="33480375"/>
          <a:ext cx="4629150" cy="533400"/>
        </a:xfrm>
        <a:prstGeom prst="borderCallout1">
          <a:avLst>
            <a:gd name="adj1" fmla="val -125888"/>
            <a:gd name="adj2" fmla="val 84481"/>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11</xdr:col>
      <xdr:colOff>209550</xdr:colOff>
      <xdr:row>313</xdr:row>
      <xdr:rowOff>104775</xdr:rowOff>
    </xdr:from>
    <xdr:to>
      <xdr:col>15</xdr:col>
      <xdr:colOff>1238250</xdr:colOff>
      <xdr:row>317</xdr:row>
      <xdr:rowOff>57150</xdr:rowOff>
    </xdr:to>
    <xdr:sp>
      <xdr:nvSpPr>
        <xdr:cNvPr id="20" name="線吹き出し 1 (枠付き) 33"/>
        <xdr:cNvSpPr>
          <a:spLocks/>
        </xdr:cNvSpPr>
      </xdr:nvSpPr>
      <xdr:spPr>
        <a:xfrm>
          <a:off x="6724650" y="54663975"/>
          <a:ext cx="4000500" cy="485775"/>
        </a:xfrm>
        <a:prstGeom prst="borderCallout1">
          <a:avLst>
            <a:gd name="adj1" fmla="val -117263"/>
            <a:gd name="adj2" fmla="val 50231"/>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男女別に推薦数・合格者数を入力してください。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合計欄に集計されます。</a:t>
          </a:r>
          <a:r>
            <a:rPr lang="en-US" cap="none" sz="1400" b="1" i="0" u="none" baseline="0">
              <a:solidFill>
                <a:srgbClr val="000000"/>
              </a:solidFill>
            </a:rPr>
            <a:t>
</a:t>
          </a:r>
        </a:p>
      </xdr:txBody>
    </xdr:sp>
    <xdr:clientData/>
  </xdr:twoCellAnchor>
  <xdr:twoCellAnchor>
    <xdr:from>
      <xdr:col>11</xdr:col>
      <xdr:colOff>333375</xdr:colOff>
      <xdr:row>176</xdr:row>
      <xdr:rowOff>57150</xdr:rowOff>
    </xdr:from>
    <xdr:to>
      <xdr:col>17</xdr:col>
      <xdr:colOff>47625</xdr:colOff>
      <xdr:row>180</xdr:row>
      <xdr:rowOff>333375</xdr:rowOff>
    </xdr:to>
    <xdr:sp>
      <xdr:nvSpPr>
        <xdr:cNvPr id="21" name="線吹き出し 1 (枠付き) 27"/>
        <xdr:cNvSpPr>
          <a:spLocks/>
        </xdr:cNvSpPr>
      </xdr:nvSpPr>
      <xdr:spPr>
        <a:xfrm>
          <a:off x="6848475" y="32689800"/>
          <a:ext cx="4600575" cy="809625"/>
        </a:xfrm>
        <a:prstGeom prst="borderCallout1">
          <a:avLst>
            <a:gd name="adj1" fmla="val -183449"/>
            <a:gd name="adj2" fmla="val 99421"/>
            <a:gd name="adj3" fmla="val -51032"/>
            <a:gd name="adj4" fmla="val -6962"/>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１．～４．の表中に行挿入はしないでください。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表にない大学・学部・学科は５．の表に入力してください。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T638"/>
  <sheetViews>
    <sheetView showZeros="0" tabSelected="1" view="pageBreakPreview" zoomScale="110" zoomScaleSheetLayoutView="110" zoomScalePageLayoutView="0" workbookViewId="0" topLeftCell="A1">
      <pane xSplit="3" ySplit="5" topLeftCell="D582" activePane="bottomRight" state="frozen"/>
      <selection pane="topLeft" activeCell="A1" sqref="A1"/>
      <selection pane="topRight" activeCell="D1" sqref="D1"/>
      <selection pane="bottomLeft" activeCell="A6" sqref="A6"/>
      <selection pane="bottomRight" activeCell="M555" sqref="M555"/>
    </sheetView>
  </sheetViews>
  <sheetFormatPr defaultColWidth="9.00390625" defaultRowHeight="13.5"/>
  <cols>
    <col min="1" max="2" width="9.00390625" style="111" customWidth="1"/>
    <col min="3" max="3" width="22.50390625" style="111" customWidth="1"/>
    <col min="4" max="4" width="4.625" style="440" bestFit="1" customWidth="1"/>
    <col min="5" max="10" width="5.625" style="111" customWidth="1"/>
    <col min="11" max="14" width="6.625" style="111" customWidth="1"/>
    <col min="15" max="15" width="19.125" style="248" customWidth="1"/>
    <col min="16" max="16" width="20.625" style="111" customWidth="1"/>
    <col min="17" max="18" width="4.50390625" style="111" customWidth="1"/>
    <col min="19" max="19" width="4.625" style="111" customWidth="1"/>
    <col min="20" max="20" width="4.25390625" style="111" bestFit="1" customWidth="1"/>
    <col min="21" max="16384" width="9.00390625" style="111" customWidth="1"/>
  </cols>
  <sheetData>
    <row r="1" spans="1:19" s="13" customFormat="1" ht="30" customHeight="1">
      <c r="A1" s="764" t="s">
        <v>1000</v>
      </c>
      <c r="B1" s="764"/>
      <c r="C1" s="764"/>
      <c r="D1" s="764"/>
      <c r="E1" s="764"/>
      <c r="F1" s="764"/>
      <c r="G1" s="764"/>
      <c r="H1" s="764"/>
      <c r="I1" s="764"/>
      <c r="J1" s="764"/>
      <c r="K1" s="764"/>
      <c r="L1" s="764"/>
      <c r="M1" s="764"/>
      <c r="N1" s="764"/>
      <c r="O1" s="764"/>
      <c r="P1" s="764"/>
      <c r="Q1" s="764"/>
      <c r="R1" s="764"/>
      <c r="S1" s="764"/>
    </row>
    <row r="2" spans="1:19" s="13" customFormat="1" ht="11.25">
      <c r="A2" s="102" t="s">
        <v>266</v>
      </c>
      <c r="B2" s="103"/>
      <c r="C2" s="104">
        <f>IF(B2="","",VLOOKUP(B2,'県名'!$B$2:$C$48,2))</f>
      </c>
      <c r="D2" s="105"/>
      <c r="E2" s="101"/>
      <c r="F2" s="101"/>
      <c r="G2" s="101"/>
      <c r="H2" s="101"/>
      <c r="I2" s="101"/>
      <c r="J2" s="101"/>
      <c r="K2" s="101"/>
      <c r="L2" s="101"/>
      <c r="M2" s="101"/>
      <c r="N2" s="101"/>
      <c r="O2" s="106"/>
      <c r="P2" s="101"/>
      <c r="Q2" s="101"/>
      <c r="R2" s="101"/>
      <c r="S2" s="101"/>
    </row>
    <row r="3" spans="1:19" s="13" customFormat="1" ht="12">
      <c r="A3" s="107" t="s">
        <v>203</v>
      </c>
      <c r="B3" s="101"/>
      <c r="C3" s="101"/>
      <c r="D3" s="101"/>
      <c r="E3" s="101"/>
      <c r="F3" s="101"/>
      <c r="G3" s="101"/>
      <c r="H3" s="101"/>
      <c r="I3" s="101"/>
      <c r="J3" s="101"/>
      <c r="K3" s="13" t="s">
        <v>1198</v>
      </c>
      <c r="N3" s="108"/>
      <c r="O3" s="109"/>
      <c r="P3" s="765" t="s">
        <v>1001</v>
      </c>
      <c r="Q3" s="765"/>
      <c r="R3" s="765"/>
      <c r="S3" s="765"/>
    </row>
    <row r="4" spans="1:19" ht="13.5" customHeight="1">
      <c r="A4" s="692" t="s">
        <v>7</v>
      </c>
      <c r="B4" s="694" t="s">
        <v>8</v>
      </c>
      <c r="C4" s="694" t="s">
        <v>9</v>
      </c>
      <c r="D4" s="110" t="s">
        <v>10</v>
      </c>
      <c r="E4" s="694" t="s">
        <v>0</v>
      </c>
      <c r="F4" s="694"/>
      <c r="G4" s="694" t="s">
        <v>1</v>
      </c>
      <c r="H4" s="694"/>
      <c r="I4" s="694" t="s">
        <v>2</v>
      </c>
      <c r="J4" s="760"/>
      <c r="K4" s="779" t="s">
        <v>267</v>
      </c>
      <c r="L4" s="698" t="s">
        <v>100</v>
      </c>
      <c r="M4" s="698"/>
      <c r="N4" s="698" t="s">
        <v>101</v>
      </c>
      <c r="O4" s="698"/>
      <c r="P4" s="5" t="s">
        <v>102</v>
      </c>
      <c r="Q4" s="691" t="s">
        <v>1002</v>
      </c>
      <c r="R4" s="691"/>
      <c r="S4" s="5" t="s">
        <v>348</v>
      </c>
    </row>
    <row r="5" spans="1:20" ht="21" customHeight="1">
      <c r="A5" s="693"/>
      <c r="B5" s="695"/>
      <c r="C5" s="695"/>
      <c r="D5" s="112" t="s">
        <v>349</v>
      </c>
      <c r="E5" s="112" t="s">
        <v>10</v>
      </c>
      <c r="F5" s="112" t="s">
        <v>4</v>
      </c>
      <c r="G5" s="112" t="s">
        <v>10</v>
      </c>
      <c r="H5" s="112" t="s">
        <v>4</v>
      </c>
      <c r="I5" s="112" t="s">
        <v>3</v>
      </c>
      <c r="J5" s="113" t="s">
        <v>4</v>
      </c>
      <c r="K5" s="780"/>
      <c r="L5" s="5" t="s">
        <v>103</v>
      </c>
      <c r="M5" s="5" t="s">
        <v>104</v>
      </c>
      <c r="N5" s="114" t="s">
        <v>1168</v>
      </c>
      <c r="O5" s="2" t="s">
        <v>105</v>
      </c>
      <c r="P5" s="5" t="s">
        <v>1006</v>
      </c>
      <c r="Q5" s="115" t="s">
        <v>1004</v>
      </c>
      <c r="R5" s="116" t="s">
        <v>12</v>
      </c>
      <c r="S5" s="3"/>
      <c r="T5" s="123" t="s">
        <v>110</v>
      </c>
    </row>
    <row r="6" spans="1:19" ht="22.5">
      <c r="A6" s="773" t="s">
        <v>5</v>
      </c>
      <c r="B6" s="774" t="s">
        <v>6</v>
      </c>
      <c r="C6" s="565" t="s">
        <v>683</v>
      </c>
      <c r="D6" s="70">
        <v>15</v>
      </c>
      <c r="E6" s="118"/>
      <c r="F6" s="118"/>
      <c r="G6" s="118"/>
      <c r="H6" s="118"/>
      <c r="I6" s="70">
        <f>E6+G6</f>
        <v>0</v>
      </c>
      <c r="J6" s="49">
        <f>F6+H6</f>
        <v>0</v>
      </c>
      <c r="K6" s="28" t="s">
        <v>15</v>
      </c>
      <c r="L6" s="53" t="s">
        <v>268</v>
      </c>
      <c r="M6" s="53">
        <v>3.8</v>
      </c>
      <c r="N6" s="119" t="s">
        <v>350</v>
      </c>
      <c r="O6" s="58" t="s">
        <v>1003</v>
      </c>
      <c r="P6" s="120" t="s">
        <v>1005</v>
      </c>
      <c r="Q6" s="121">
        <v>26</v>
      </c>
      <c r="R6" s="121">
        <v>17</v>
      </c>
      <c r="S6" s="122"/>
    </row>
    <row r="7" spans="1:19" ht="11.25">
      <c r="A7" s="753"/>
      <c r="B7" s="776"/>
      <c r="C7" s="473" t="s">
        <v>684</v>
      </c>
      <c r="D7" s="125">
        <v>40</v>
      </c>
      <c r="E7" s="126"/>
      <c r="F7" s="126"/>
      <c r="G7" s="126"/>
      <c r="H7" s="126"/>
      <c r="I7" s="70">
        <f aca="true" t="shared" si="0" ref="I7:I68">E7+G7</f>
        <v>0</v>
      </c>
      <c r="J7" s="49">
        <f aca="true" t="shared" si="1" ref="J7:J68">F7+H7</f>
        <v>0</v>
      </c>
      <c r="K7" s="32" t="s">
        <v>15</v>
      </c>
      <c r="L7" s="54" t="s">
        <v>265</v>
      </c>
      <c r="M7" s="129">
        <v>4</v>
      </c>
      <c r="N7" s="130" t="s">
        <v>269</v>
      </c>
      <c r="O7" s="59" t="s">
        <v>1003</v>
      </c>
      <c r="P7" s="131" t="s">
        <v>685</v>
      </c>
      <c r="Q7" s="132">
        <v>72</v>
      </c>
      <c r="R7" s="132">
        <v>40</v>
      </c>
      <c r="S7" s="133"/>
    </row>
    <row r="8" spans="1:19" ht="11.25">
      <c r="A8" s="744" t="s">
        <v>50</v>
      </c>
      <c r="B8" s="756" t="s">
        <v>51</v>
      </c>
      <c r="C8" s="565" t="s">
        <v>149</v>
      </c>
      <c r="D8" s="70">
        <v>4</v>
      </c>
      <c r="E8" s="118"/>
      <c r="F8" s="118"/>
      <c r="G8" s="118"/>
      <c r="H8" s="118"/>
      <c r="I8" s="70">
        <f t="shared" si="0"/>
        <v>0</v>
      </c>
      <c r="J8" s="49">
        <f t="shared" si="1"/>
        <v>0</v>
      </c>
      <c r="K8" s="28">
        <v>2</v>
      </c>
      <c r="L8" s="53" t="s">
        <v>265</v>
      </c>
      <c r="M8" s="134">
        <v>4</v>
      </c>
      <c r="N8" s="119" t="s">
        <v>269</v>
      </c>
      <c r="O8" s="58" t="s">
        <v>1003</v>
      </c>
      <c r="P8" s="29" t="s">
        <v>688</v>
      </c>
      <c r="Q8" s="14">
        <v>7</v>
      </c>
      <c r="R8" s="14">
        <v>5</v>
      </c>
      <c r="S8" s="135"/>
    </row>
    <row r="9" spans="1:19" ht="11.25">
      <c r="A9" s="745"/>
      <c r="B9" s="772"/>
      <c r="C9" s="579" t="s">
        <v>55</v>
      </c>
      <c r="D9" s="71">
        <v>6</v>
      </c>
      <c r="E9" s="137"/>
      <c r="F9" s="137"/>
      <c r="G9" s="137"/>
      <c r="H9" s="137"/>
      <c r="I9" s="70">
        <f t="shared" si="0"/>
        <v>0</v>
      </c>
      <c r="J9" s="49">
        <f t="shared" si="1"/>
        <v>0</v>
      </c>
      <c r="K9" s="31">
        <v>2</v>
      </c>
      <c r="L9" s="56" t="s">
        <v>265</v>
      </c>
      <c r="M9" s="138">
        <v>4</v>
      </c>
      <c r="N9" s="139" t="s">
        <v>350</v>
      </c>
      <c r="O9" s="140" t="s">
        <v>1003</v>
      </c>
      <c r="P9" s="121" t="s">
        <v>688</v>
      </c>
      <c r="Q9" s="45">
        <v>12</v>
      </c>
      <c r="R9" s="45">
        <v>5</v>
      </c>
      <c r="S9" s="141"/>
    </row>
    <row r="10" spans="1:19" ht="11.25">
      <c r="A10" s="745"/>
      <c r="B10" s="772"/>
      <c r="C10" s="579" t="s">
        <v>271</v>
      </c>
      <c r="D10" s="71">
        <v>5</v>
      </c>
      <c r="E10" s="126"/>
      <c r="F10" s="126"/>
      <c r="G10" s="126"/>
      <c r="H10" s="126"/>
      <c r="I10" s="70">
        <f t="shared" si="0"/>
        <v>0</v>
      </c>
      <c r="J10" s="49">
        <f t="shared" si="1"/>
        <v>0</v>
      </c>
      <c r="K10" s="30">
        <v>2</v>
      </c>
      <c r="L10" s="142" t="s">
        <v>265</v>
      </c>
      <c r="M10" s="143">
        <v>4</v>
      </c>
      <c r="N10" s="144" t="s">
        <v>269</v>
      </c>
      <c r="O10" s="140" t="s">
        <v>1003</v>
      </c>
      <c r="P10" s="121" t="s">
        <v>688</v>
      </c>
      <c r="Q10" s="45">
        <v>13</v>
      </c>
      <c r="R10" s="45">
        <v>5</v>
      </c>
      <c r="S10" s="141"/>
    </row>
    <row r="11" spans="1:19" ht="33.75">
      <c r="A11" s="745"/>
      <c r="B11" s="772"/>
      <c r="C11" s="580" t="s">
        <v>686</v>
      </c>
      <c r="D11" s="71">
        <v>6</v>
      </c>
      <c r="E11" s="126"/>
      <c r="F11" s="126"/>
      <c r="G11" s="126"/>
      <c r="H11" s="126"/>
      <c r="I11" s="70">
        <f t="shared" si="0"/>
        <v>0</v>
      </c>
      <c r="J11" s="49">
        <f t="shared" si="1"/>
        <v>0</v>
      </c>
      <c r="K11" s="30">
        <v>2</v>
      </c>
      <c r="L11" s="142" t="s">
        <v>265</v>
      </c>
      <c r="M11" s="143">
        <v>4</v>
      </c>
      <c r="N11" s="144" t="s">
        <v>269</v>
      </c>
      <c r="O11" s="140" t="s">
        <v>1003</v>
      </c>
      <c r="P11" s="121" t="s">
        <v>688</v>
      </c>
      <c r="Q11" s="45">
        <v>7</v>
      </c>
      <c r="R11" s="45">
        <v>6</v>
      </c>
      <c r="S11" s="141"/>
    </row>
    <row r="12" spans="1:19" ht="11.25">
      <c r="A12" s="745"/>
      <c r="B12" s="772"/>
      <c r="C12" s="580" t="s">
        <v>687</v>
      </c>
      <c r="D12" s="71">
        <v>5</v>
      </c>
      <c r="E12" s="126"/>
      <c r="F12" s="126"/>
      <c r="G12" s="126"/>
      <c r="H12" s="126"/>
      <c r="I12" s="70">
        <f t="shared" si="0"/>
        <v>0</v>
      </c>
      <c r="J12" s="49">
        <f t="shared" si="1"/>
        <v>0</v>
      </c>
      <c r="K12" s="30">
        <v>2</v>
      </c>
      <c r="L12" s="142" t="s">
        <v>14</v>
      </c>
      <c r="M12" s="143">
        <v>4</v>
      </c>
      <c r="N12" s="144" t="s">
        <v>269</v>
      </c>
      <c r="O12" s="140" t="s">
        <v>1003</v>
      </c>
      <c r="P12" s="121" t="s">
        <v>688</v>
      </c>
      <c r="Q12" s="45">
        <v>12</v>
      </c>
      <c r="R12" s="45">
        <v>6</v>
      </c>
      <c r="S12" s="141"/>
    </row>
    <row r="13" spans="1:19" ht="11.25">
      <c r="A13" s="746"/>
      <c r="B13" s="757"/>
      <c r="C13" s="473" t="s">
        <v>272</v>
      </c>
      <c r="D13" s="125">
        <v>6</v>
      </c>
      <c r="E13" s="189"/>
      <c r="F13" s="189"/>
      <c r="G13" s="189"/>
      <c r="H13" s="189"/>
      <c r="I13" s="151">
        <f t="shared" si="0"/>
        <v>0</v>
      </c>
      <c r="J13" s="55">
        <f t="shared" si="1"/>
        <v>0</v>
      </c>
      <c r="K13" s="38">
        <v>2</v>
      </c>
      <c r="L13" s="199" t="s">
        <v>265</v>
      </c>
      <c r="M13" s="200">
        <v>4</v>
      </c>
      <c r="N13" s="225" t="s">
        <v>106</v>
      </c>
      <c r="O13" s="59" t="s">
        <v>1003</v>
      </c>
      <c r="P13" s="36" t="s">
        <v>688</v>
      </c>
      <c r="Q13" s="15">
        <v>20</v>
      </c>
      <c r="R13" s="15">
        <v>5</v>
      </c>
      <c r="S13" s="183"/>
    </row>
    <row r="14" spans="1:19" ht="11.25">
      <c r="A14" s="460" t="s">
        <v>352</v>
      </c>
      <c r="B14" s="462" t="s">
        <v>18</v>
      </c>
      <c r="C14" s="581" t="s">
        <v>273</v>
      </c>
      <c r="D14" s="69">
        <v>40</v>
      </c>
      <c r="E14" s="189"/>
      <c r="F14" s="189"/>
      <c r="G14" s="189"/>
      <c r="H14" s="189"/>
      <c r="I14" s="127">
        <f t="shared" si="0"/>
        <v>0</v>
      </c>
      <c r="J14" s="128">
        <f t="shared" si="1"/>
        <v>0</v>
      </c>
      <c r="K14" s="38" t="s">
        <v>15</v>
      </c>
      <c r="L14" s="199" t="s">
        <v>265</v>
      </c>
      <c r="M14" s="199">
        <v>3.5</v>
      </c>
      <c r="N14" s="201" t="s">
        <v>269</v>
      </c>
      <c r="O14" s="165" t="s">
        <v>1007</v>
      </c>
      <c r="P14" s="60" t="s">
        <v>688</v>
      </c>
      <c r="Q14" s="36">
        <v>63</v>
      </c>
      <c r="R14" s="36">
        <v>40</v>
      </c>
      <c r="S14" s="202"/>
    </row>
    <row r="15" spans="1:19" ht="11.25">
      <c r="A15" s="461" t="s">
        <v>19</v>
      </c>
      <c r="B15" s="463" t="s">
        <v>689</v>
      </c>
      <c r="C15" s="565" t="s">
        <v>107</v>
      </c>
      <c r="D15" s="70">
        <v>23</v>
      </c>
      <c r="E15" s="118"/>
      <c r="F15" s="118"/>
      <c r="G15" s="118"/>
      <c r="H15" s="118"/>
      <c r="I15" s="70">
        <f t="shared" si="0"/>
        <v>0</v>
      </c>
      <c r="J15" s="49">
        <f t="shared" si="1"/>
        <v>0</v>
      </c>
      <c r="K15" s="28" t="s">
        <v>15</v>
      </c>
      <c r="L15" s="53" t="s">
        <v>14</v>
      </c>
      <c r="M15" s="134">
        <v>4</v>
      </c>
      <c r="N15" s="119" t="s">
        <v>269</v>
      </c>
      <c r="O15" s="58" t="s">
        <v>595</v>
      </c>
      <c r="P15" s="120" t="s">
        <v>126</v>
      </c>
      <c r="Q15" s="14">
        <v>30</v>
      </c>
      <c r="R15" s="14">
        <v>20</v>
      </c>
      <c r="S15" s="154"/>
    </row>
    <row r="16" spans="1:19" ht="33.75">
      <c r="A16" s="744" t="s">
        <v>52</v>
      </c>
      <c r="B16" s="463" t="s">
        <v>353</v>
      </c>
      <c r="C16" s="582" t="s">
        <v>690</v>
      </c>
      <c r="D16" s="70" t="s">
        <v>125</v>
      </c>
      <c r="E16" s="118"/>
      <c r="F16" s="118"/>
      <c r="G16" s="118"/>
      <c r="H16" s="118"/>
      <c r="I16" s="100">
        <f t="shared" si="0"/>
        <v>0</v>
      </c>
      <c r="J16" s="46">
        <f t="shared" si="1"/>
        <v>0</v>
      </c>
      <c r="K16" s="47">
        <v>2</v>
      </c>
      <c r="L16" s="53" t="s">
        <v>274</v>
      </c>
      <c r="M16" s="53">
        <v>3.5</v>
      </c>
      <c r="N16" s="119" t="s">
        <v>354</v>
      </c>
      <c r="O16" s="58" t="s">
        <v>275</v>
      </c>
      <c r="P16" s="584" t="s">
        <v>1008</v>
      </c>
      <c r="Q16" s="14">
        <v>2</v>
      </c>
      <c r="R16" s="14">
        <v>2</v>
      </c>
      <c r="S16" s="135"/>
    </row>
    <row r="17" spans="1:19" ht="22.5">
      <c r="A17" s="745"/>
      <c r="B17" s="778" t="s">
        <v>51</v>
      </c>
      <c r="C17" s="583" t="s">
        <v>1020</v>
      </c>
      <c r="D17" s="70" t="s">
        <v>125</v>
      </c>
      <c r="E17" s="126"/>
      <c r="F17" s="126"/>
      <c r="G17" s="126"/>
      <c r="H17" s="126"/>
      <c r="I17" s="71">
        <f t="shared" si="0"/>
        <v>0</v>
      </c>
      <c r="J17" s="43">
        <f t="shared" si="1"/>
        <v>0</v>
      </c>
      <c r="K17" s="31" t="s">
        <v>15</v>
      </c>
      <c r="L17" s="142" t="s">
        <v>268</v>
      </c>
      <c r="M17" s="142" t="s">
        <v>276</v>
      </c>
      <c r="N17" s="144" t="s">
        <v>269</v>
      </c>
      <c r="O17" s="155" t="s">
        <v>691</v>
      </c>
      <c r="P17" s="196" t="s">
        <v>1169</v>
      </c>
      <c r="Q17" s="121">
        <v>1</v>
      </c>
      <c r="R17" s="458">
        <v>0</v>
      </c>
      <c r="S17" s="122"/>
    </row>
    <row r="18" spans="1:19" ht="31.5">
      <c r="A18" s="745"/>
      <c r="B18" s="772"/>
      <c r="C18" s="580" t="s">
        <v>1009</v>
      </c>
      <c r="D18" s="349" t="s">
        <v>1170</v>
      </c>
      <c r="E18" s="126"/>
      <c r="F18" s="126"/>
      <c r="G18" s="126"/>
      <c r="H18" s="126"/>
      <c r="I18" s="127">
        <f t="shared" si="0"/>
        <v>0</v>
      </c>
      <c r="J18" s="128">
        <f t="shared" si="1"/>
        <v>0</v>
      </c>
      <c r="K18" s="30" t="s">
        <v>15</v>
      </c>
      <c r="L18" s="56" t="s">
        <v>268</v>
      </c>
      <c r="M18" s="142">
        <v>4.3</v>
      </c>
      <c r="N18" s="139" t="s">
        <v>269</v>
      </c>
      <c r="O18" s="155" t="s">
        <v>1021</v>
      </c>
      <c r="P18" s="453" t="s">
        <v>1171</v>
      </c>
      <c r="Q18" s="45">
        <v>2</v>
      </c>
      <c r="R18" s="45">
        <v>1</v>
      </c>
      <c r="S18" s="141"/>
    </row>
    <row r="19" spans="1:19" ht="10.5">
      <c r="A19" s="773" t="s">
        <v>53</v>
      </c>
      <c r="B19" s="774" t="s">
        <v>355</v>
      </c>
      <c r="C19" s="565" t="s">
        <v>692</v>
      </c>
      <c r="D19" s="70">
        <v>27</v>
      </c>
      <c r="E19" s="118"/>
      <c r="F19" s="118"/>
      <c r="G19" s="118"/>
      <c r="H19" s="118"/>
      <c r="I19" s="70">
        <f t="shared" si="0"/>
        <v>0</v>
      </c>
      <c r="J19" s="49">
        <f t="shared" si="1"/>
        <v>0</v>
      </c>
      <c r="K19" s="28" t="s">
        <v>1022</v>
      </c>
      <c r="L19" s="53" t="s">
        <v>265</v>
      </c>
      <c r="M19" s="53" t="s">
        <v>693</v>
      </c>
      <c r="N19" s="119" t="s">
        <v>269</v>
      </c>
      <c r="O19" s="58" t="s">
        <v>1023</v>
      </c>
      <c r="P19" s="29" t="s">
        <v>694</v>
      </c>
      <c r="Q19" s="14">
        <v>52</v>
      </c>
      <c r="R19" s="14">
        <v>33</v>
      </c>
      <c r="S19" s="135"/>
    </row>
    <row r="20" spans="1:19" ht="21">
      <c r="A20" s="783"/>
      <c r="B20" s="778"/>
      <c r="C20" s="585" t="s">
        <v>277</v>
      </c>
      <c r="D20" s="147" t="s">
        <v>125</v>
      </c>
      <c r="E20" s="157"/>
      <c r="F20" s="157"/>
      <c r="G20" s="157"/>
      <c r="H20" s="157"/>
      <c r="I20" s="70">
        <f t="shared" si="0"/>
        <v>0</v>
      </c>
      <c r="J20" s="49">
        <f t="shared" si="1"/>
        <v>0</v>
      </c>
      <c r="K20" s="159" t="s">
        <v>15</v>
      </c>
      <c r="L20" s="160" t="s">
        <v>695</v>
      </c>
      <c r="M20" s="160" t="s">
        <v>96</v>
      </c>
      <c r="N20" s="161" t="s">
        <v>269</v>
      </c>
      <c r="O20" s="162" t="s">
        <v>595</v>
      </c>
      <c r="P20" s="120" t="s">
        <v>1010</v>
      </c>
      <c r="Q20" s="132">
        <v>1</v>
      </c>
      <c r="R20" s="163">
        <v>0</v>
      </c>
      <c r="S20" s="133"/>
    </row>
    <row r="21" spans="1:19" ht="31.5">
      <c r="A21" s="822" t="s">
        <v>54</v>
      </c>
      <c r="B21" s="463" t="s">
        <v>13</v>
      </c>
      <c r="C21" s="582" t="s">
        <v>696</v>
      </c>
      <c r="D21" s="70">
        <v>5</v>
      </c>
      <c r="E21" s="118"/>
      <c r="F21" s="118"/>
      <c r="G21" s="118"/>
      <c r="H21" s="118"/>
      <c r="I21" s="70">
        <f t="shared" si="0"/>
        <v>0</v>
      </c>
      <c r="J21" s="49">
        <f t="shared" si="1"/>
        <v>0</v>
      </c>
      <c r="K21" s="28" t="s">
        <v>610</v>
      </c>
      <c r="L21" s="53" t="s">
        <v>611</v>
      </c>
      <c r="M21" s="53">
        <v>4.3</v>
      </c>
      <c r="N21" s="119" t="s">
        <v>356</v>
      </c>
      <c r="O21" s="164" t="s">
        <v>697</v>
      </c>
      <c r="P21" s="29" t="s">
        <v>688</v>
      </c>
      <c r="Q21" s="14">
        <v>87</v>
      </c>
      <c r="R21" s="14">
        <v>42</v>
      </c>
      <c r="S21" s="29" t="s">
        <v>982</v>
      </c>
    </row>
    <row r="22" spans="1:19" ht="10.5">
      <c r="A22" s="823"/>
      <c r="B22" s="778" t="s">
        <v>51</v>
      </c>
      <c r="C22" s="586" t="s">
        <v>279</v>
      </c>
      <c r="D22" s="127">
        <v>4</v>
      </c>
      <c r="E22" s="126"/>
      <c r="F22" s="126"/>
      <c r="G22" s="126"/>
      <c r="H22" s="126"/>
      <c r="I22" s="70">
        <f t="shared" si="0"/>
        <v>0</v>
      </c>
      <c r="J22" s="49">
        <f t="shared" si="1"/>
        <v>0</v>
      </c>
      <c r="K22" s="30">
        <v>2</v>
      </c>
      <c r="L22" s="142" t="s">
        <v>612</v>
      </c>
      <c r="M22" s="142">
        <v>4.3</v>
      </c>
      <c r="N22" s="144" t="s">
        <v>356</v>
      </c>
      <c r="O22" s="165" t="s">
        <v>1003</v>
      </c>
      <c r="P22" s="166" t="s">
        <v>1011</v>
      </c>
      <c r="Q22" s="121">
        <v>36</v>
      </c>
      <c r="R22" s="121">
        <v>12</v>
      </c>
      <c r="S22" s="86" t="s">
        <v>982</v>
      </c>
    </row>
    <row r="23" spans="1:19" ht="10.5">
      <c r="A23" s="823"/>
      <c r="B23" s="772"/>
      <c r="C23" s="586" t="s">
        <v>121</v>
      </c>
      <c r="D23" s="127">
        <v>7</v>
      </c>
      <c r="E23" s="126"/>
      <c r="F23" s="126"/>
      <c r="G23" s="126"/>
      <c r="H23" s="126"/>
      <c r="I23" s="70">
        <f t="shared" si="0"/>
        <v>0</v>
      </c>
      <c r="J23" s="49">
        <f t="shared" si="1"/>
        <v>0</v>
      </c>
      <c r="K23" s="30" t="s">
        <v>15</v>
      </c>
      <c r="L23" s="142" t="s">
        <v>14</v>
      </c>
      <c r="M23" s="142">
        <v>4</v>
      </c>
      <c r="N23" s="145" t="s">
        <v>269</v>
      </c>
      <c r="O23" s="165" t="s">
        <v>49</v>
      </c>
      <c r="P23" s="86" t="s">
        <v>688</v>
      </c>
      <c r="Q23" s="121">
        <v>25</v>
      </c>
      <c r="R23" s="121">
        <v>8</v>
      </c>
      <c r="S23" s="86" t="s">
        <v>982</v>
      </c>
    </row>
    <row r="24" spans="1:19" ht="10.5">
      <c r="A24" s="823"/>
      <c r="B24" s="772"/>
      <c r="C24" s="586" t="s">
        <v>363</v>
      </c>
      <c r="D24" s="127">
        <v>2</v>
      </c>
      <c r="E24" s="126"/>
      <c r="F24" s="126"/>
      <c r="G24" s="126"/>
      <c r="H24" s="126"/>
      <c r="I24" s="70">
        <f t="shared" si="0"/>
        <v>0</v>
      </c>
      <c r="J24" s="49">
        <f t="shared" si="1"/>
        <v>0</v>
      </c>
      <c r="K24" s="30" t="s">
        <v>15</v>
      </c>
      <c r="L24" s="142" t="s">
        <v>613</v>
      </c>
      <c r="M24" s="142">
        <v>4.3</v>
      </c>
      <c r="N24" s="144" t="s">
        <v>269</v>
      </c>
      <c r="O24" s="165" t="s">
        <v>270</v>
      </c>
      <c r="P24" s="166" t="s">
        <v>126</v>
      </c>
      <c r="Q24" s="121">
        <v>15</v>
      </c>
      <c r="R24" s="121">
        <v>6</v>
      </c>
      <c r="S24" s="86" t="s">
        <v>982</v>
      </c>
    </row>
    <row r="25" spans="1:19" ht="10.5">
      <c r="A25" s="823"/>
      <c r="B25" s="772"/>
      <c r="C25" s="579" t="s">
        <v>359</v>
      </c>
      <c r="D25" s="71">
        <v>1</v>
      </c>
      <c r="E25" s="126"/>
      <c r="F25" s="126"/>
      <c r="G25" s="126"/>
      <c r="H25" s="126"/>
      <c r="I25" s="70">
        <f t="shared" si="0"/>
        <v>0</v>
      </c>
      <c r="J25" s="49">
        <f t="shared" si="1"/>
        <v>0</v>
      </c>
      <c r="K25" s="31" t="s">
        <v>360</v>
      </c>
      <c r="L25" s="56" t="s">
        <v>361</v>
      </c>
      <c r="M25" s="142" t="s">
        <v>362</v>
      </c>
      <c r="N25" s="139" t="s">
        <v>356</v>
      </c>
      <c r="O25" s="140" t="s">
        <v>358</v>
      </c>
      <c r="P25" s="166" t="s">
        <v>1012</v>
      </c>
      <c r="Q25" s="45">
        <v>16</v>
      </c>
      <c r="R25" s="45">
        <v>4</v>
      </c>
      <c r="S25" s="57" t="s">
        <v>982</v>
      </c>
    </row>
    <row r="26" spans="1:19" ht="21">
      <c r="A26" s="823"/>
      <c r="B26" s="772"/>
      <c r="C26" s="587" t="s">
        <v>698</v>
      </c>
      <c r="D26" s="158">
        <v>2</v>
      </c>
      <c r="E26" s="157"/>
      <c r="F26" s="157"/>
      <c r="G26" s="157"/>
      <c r="H26" s="157"/>
      <c r="I26" s="158">
        <f t="shared" si="0"/>
        <v>0</v>
      </c>
      <c r="J26" s="39">
        <f t="shared" si="1"/>
        <v>0</v>
      </c>
      <c r="K26" s="31" t="s">
        <v>699</v>
      </c>
      <c r="L26" s="56" t="s">
        <v>700</v>
      </c>
      <c r="M26" s="56" t="s">
        <v>364</v>
      </c>
      <c r="N26" s="173" t="s">
        <v>701</v>
      </c>
      <c r="O26" s="174" t="s">
        <v>1172</v>
      </c>
      <c r="P26" s="196" t="s">
        <v>1008</v>
      </c>
      <c r="Q26" s="45">
        <v>5</v>
      </c>
      <c r="R26" s="45">
        <v>1</v>
      </c>
      <c r="S26" s="57" t="s">
        <v>982</v>
      </c>
    </row>
    <row r="27" spans="1:19" ht="10.5">
      <c r="A27" s="825"/>
      <c r="B27" s="757"/>
      <c r="C27" s="587" t="s">
        <v>271</v>
      </c>
      <c r="D27" s="158">
        <v>4</v>
      </c>
      <c r="E27" s="157"/>
      <c r="F27" s="157"/>
      <c r="G27" s="157"/>
      <c r="H27" s="157"/>
      <c r="I27" s="158">
        <f t="shared" si="0"/>
        <v>0</v>
      </c>
      <c r="J27" s="39">
        <f t="shared" si="1"/>
        <v>0</v>
      </c>
      <c r="K27" s="41" t="s">
        <v>699</v>
      </c>
      <c r="L27" s="171" t="s">
        <v>14</v>
      </c>
      <c r="M27" s="171" t="s">
        <v>699</v>
      </c>
      <c r="N27" s="175" t="s">
        <v>704</v>
      </c>
      <c r="O27" s="176" t="s">
        <v>1173</v>
      </c>
      <c r="P27" s="148" t="s">
        <v>1012</v>
      </c>
      <c r="Q27" s="42">
        <v>13</v>
      </c>
      <c r="R27" s="42">
        <v>4</v>
      </c>
      <c r="S27" s="74" t="s">
        <v>982</v>
      </c>
    </row>
    <row r="28" spans="1:19" ht="10.5">
      <c r="A28" s="773" t="s">
        <v>369</v>
      </c>
      <c r="B28" s="774" t="s">
        <v>370</v>
      </c>
      <c r="C28" s="565" t="s">
        <v>371</v>
      </c>
      <c r="D28" s="70">
        <v>6</v>
      </c>
      <c r="E28" s="118"/>
      <c r="F28" s="118"/>
      <c r="G28" s="118"/>
      <c r="H28" s="118"/>
      <c r="I28" s="70">
        <f t="shared" si="0"/>
        <v>0</v>
      </c>
      <c r="J28" s="49">
        <f t="shared" si="1"/>
        <v>0</v>
      </c>
      <c r="K28" s="28" t="s">
        <v>368</v>
      </c>
      <c r="L28" s="53" t="s">
        <v>372</v>
      </c>
      <c r="M28" s="53" t="s">
        <v>96</v>
      </c>
      <c r="N28" s="145" t="s">
        <v>373</v>
      </c>
      <c r="O28" s="58" t="s">
        <v>1192</v>
      </c>
      <c r="P28" s="29" t="s">
        <v>688</v>
      </c>
      <c r="Q28" s="14">
        <v>42</v>
      </c>
      <c r="R28" s="14">
        <v>8</v>
      </c>
      <c r="S28" s="135"/>
    </row>
    <row r="29" spans="1:19" ht="10.5">
      <c r="A29" s="752"/>
      <c r="B29" s="775"/>
      <c r="C29" s="579" t="s">
        <v>374</v>
      </c>
      <c r="D29" s="71">
        <v>8</v>
      </c>
      <c r="E29" s="126"/>
      <c r="F29" s="126"/>
      <c r="G29" s="126"/>
      <c r="H29" s="126"/>
      <c r="I29" s="127">
        <f t="shared" si="0"/>
        <v>0</v>
      </c>
      <c r="J29" s="128">
        <f t="shared" si="1"/>
        <v>0</v>
      </c>
      <c r="K29" s="31" t="s">
        <v>368</v>
      </c>
      <c r="L29" s="56" t="s">
        <v>372</v>
      </c>
      <c r="M29" s="56" t="s">
        <v>96</v>
      </c>
      <c r="N29" s="145" t="s">
        <v>373</v>
      </c>
      <c r="O29" s="140" t="s">
        <v>1192</v>
      </c>
      <c r="P29" s="57" t="s">
        <v>688</v>
      </c>
      <c r="Q29" s="45">
        <v>61</v>
      </c>
      <c r="R29" s="45">
        <v>10</v>
      </c>
      <c r="S29" s="141"/>
    </row>
    <row r="30" spans="1:19" ht="10.5">
      <c r="A30" s="752"/>
      <c r="B30" s="775"/>
      <c r="C30" s="562" t="s">
        <v>375</v>
      </c>
      <c r="D30" s="71">
        <v>6</v>
      </c>
      <c r="E30" s="157"/>
      <c r="F30" s="157"/>
      <c r="G30" s="157"/>
      <c r="H30" s="157"/>
      <c r="I30" s="158">
        <f t="shared" si="0"/>
        <v>0</v>
      </c>
      <c r="J30" s="39">
        <f t="shared" si="1"/>
        <v>0</v>
      </c>
      <c r="K30" s="31" t="s">
        <v>368</v>
      </c>
      <c r="L30" s="56" t="s">
        <v>372</v>
      </c>
      <c r="M30" s="56" t="s">
        <v>96</v>
      </c>
      <c r="N30" s="145" t="s">
        <v>373</v>
      </c>
      <c r="O30" s="140" t="s">
        <v>1192</v>
      </c>
      <c r="P30" s="57" t="s">
        <v>688</v>
      </c>
      <c r="Q30" s="45">
        <v>22</v>
      </c>
      <c r="R30" s="45">
        <v>9</v>
      </c>
      <c r="S30" s="141"/>
    </row>
    <row r="31" spans="1:19" ht="10.5">
      <c r="A31" s="752"/>
      <c r="B31" s="775"/>
      <c r="C31" s="579" t="s">
        <v>376</v>
      </c>
      <c r="D31" s="71">
        <v>8</v>
      </c>
      <c r="E31" s="137"/>
      <c r="F31" s="137"/>
      <c r="G31" s="137"/>
      <c r="H31" s="137"/>
      <c r="I31" s="71">
        <f t="shared" si="0"/>
        <v>0</v>
      </c>
      <c r="J31" s="43">
        <f t="shared" si="1"/>
        <v>0</v>
      </c>
      <c r="K31" s="31" t="s">
        <v>368</v>
      </c>
      <c r="L31" s="56" t="s">
        <v>372</v>
      </c>
      <c r="M31" s="56" t="s">
        <v>96</v>
      </c>
      <c r="N31" s="145" t="s">
        <v>373</v>
      </c>
      <c r="O31" s="140" t="s">
        <v>1192</v>
      </c>
      <c r="P31" s="57" t="s">
        <v>688</v>
      </c>
      <c r="Q31" s="45">
        <v>30</v>
      </c>
      <c r="R31" s="45">
        <v>10</v>
      </c>
      <c r="S31" s="141"/>
    </row>
    <row r="32" spans="1:19" ht="10.5">
      <c r="A32" s="783"/>
      <c r="B32" s="778"/>
      <c r="C32" s="585" t="s">
        <v>108</v>
      </c>
      <c r="D32" s="147">
        <v>4</v>
      </c>
      <c r="E32" s="146"/>
      <c r="F32" s="146"/>
      <c r="G32" s="146"/>
      <c r="H32" s="146"/>
      <c r="I32" s="147">
        <f t="shared" si="0"/>
        <v>0</v>
      </c>
      <c r="J32" s="178">
        <f t="shared" si="1"/>
        <v>0</v>
      </c>
      <c r="K32" s="159" t="s">
        <v>368</v>
      </c>
      <c r="L32" s="160" t="s">
        <v>372</v>
      </c>
      <c r="M32" s="160" t="s">
        <v>96</v>
      </c>
      <c r="N32" s="175" t="s">
        <v>373</v>
      </c>
      <c r="O32" s="162" t="s">
        <v>1192</v>
      </c>
      <c r="P32" s="179" t="s">
        <v>688</v>
      </c>
      <c r="Q32" s="132">
        <v>42</v>
      </c>
      <c r="R32" s="132">
        <v>5</v>
      </c>
      <c r="S32" s="133"/>
    </row>
    <row r="33" spans="1:19" ht="10.5">
      <c r="A33" s="773" t="s">
        <v>56</v>
      </c>
      <c r="B33" s="860" t="s">
        <v>712</v>
      </c>
      <c r="C33" s="565" t="s">
        <v>713</v>
      </c>
      <c r="D33" s="70">
        <v>9</v>
      </c>
      <c r="E33" s="184"/>
      <c r="F33" s="184"/>
      <c r="G33" s="184"/>
      <c r="H33" s="184"/>
      <c r="I33" s="100">
        <f t="shared" si="0"/>
        <v>0</v>
      </c>
      <c r="J33" s="46">
        <f t="shared" si="1"/>
        <v>0</v>
      </c>
      <c r="K33" s="28" t="s">
        <v>381</v>
      </c>
      <c r="L33" s="53" t="s">
        <v>265</v>
      </c>
      <c r="M33" s="134">
        <v>4</v>
      </c>
      <c r="N33" s="119" t="s">
        <v>269</v>
      </c>
      <c r="O33" s="58" t="s">
        <v>1193</v>
      </c>
      <c r="P33" s="29" t="s">
        <v>688</v>
      </c>
      <c r="Q33" s="14">
        <v>21</v>
      </c>
      <c r="R33" s="14">
        <v>8</v>
      </c>
      <c r="S33" s="135"/>
    </row>
    <row r="34" spans="1:19" ht="13.5" customHeight="1">
      <c r="A34" s="752"/>
      <c r="B34" s="775"/>
      <c r="C34" s="579" t="s">
        <v>714</v>
      </c>
      <c r="D34" s="71">
        <v>9</v>
      </c>
      <c r="E34" s="137"/>
      <c r="F34" s="137"/>
      <c r="G34" s="137"/>
      <c r="H34" s="137"/>
      <c r="I34" s="71">
        <f t="shared" si="0"/>
        <v>0</v>
      </c>
      <c r="J34" s="43">
        <f t="shared" si="1"/>
        <v>0</v>
      </c>
      <c r="K34" s="31" t="s">
        <v>381</v>
      </c>
      <c r="L34" s="56" t="s">
        <v>265</v>
      </c>
      <c r="M34" s="138">
        <v>4</v>
      </c>
      <c r="N34" s="139" t="s">
        <v>269</v>
      </c>
      <c r="O34" s="140" t="s">
        <v>1193</v>
      </c>
      <c r="P34" s="57" t="s">
        <v>688</v>
      </c>
      <c r="Q34" s="45">
        <v>26</v>
      </c>
      <c r="R34" s="45">
        <v>8</v>
      </c>
      <c r="S34" s="141"/>
    </row>
    <row r="35" spans="1:19" ht="10.5">
      <c r="A35" s="783"/>
      <c r="B35" s="778"/>
      <c r="C35" s="585" t="s">
        <v>715</v>
      </c>
      <c r="D35" s="147">
        <v>9</v>
      </c>
      <c r="E35" s="157"/>
      <c r="F35" s="157"/>
      <c r="G35" s="157"/>
      <c r="H35" s="157"/>
      <c r="I35" s="158">
        <f t="shared" si="0"/>
        <v>0</v>
      </c>
      <c r="J35" s="39">
        <f t="shared" si="1"/>
        <v>0</v>
      </c>
      <c r="K35" s="159" t="s">
        <v>204</v>
      </c>
      <c r="L35" s="160" t="s">
        <v>98</v>
      </c>
      <c r="M35" s="188">
        <v>4</v>
      </c>
      <c r="N35" s="161" t="s">
        <v>106</v>
      </c>
      <c r="O35" s="162" t="s">
        <v>1193</v>
      </c>
      <c r="P35" s="179" t="s">
        <v>688</v>
      </c>
      <c r="Q35" s="132">
        <v>15</v>
      </c>
      <c r="R35" s="132">
        <v>8</v>
      </c>
      <c r="S35" s="133"/>
    </row>
    <row r="36" spans="1:19" ht="10.5">
      <c r="A36" s="753"/>
      <c r="B36" s="776"/>
      <c r="C36" s="473" t="s">
        <v>716</v>
      </c>
      <c r="D36" s="125">
        <v>9</v>
      </c>
      <c r="E36" s="189"/>
      <c r="F36" s="189"/>
      <c r="G36" s="189"/>
      <c r="H36" s="189"/>
      <c r="I36" s="69">
        <f t="shared" si="0"/>
        <v>0</v>
      </c>
      <c r="J36" s="37">
        <f t="shared" si="1"/>
        <v>0</v>
      </c>
      <c r="K36" s="32" t="s">
        <v>381</v>
      </c>
      <c r="L36" s="54" t="s">
        <v>265</v>
      </c>
      <c r="M36" s="129">
        <v>4</v>
      </c>
      <c r="N36" s="130" t="s">
        <v>269</v>
      </c>
      <c r="O36" s="59" t="s">
        <v>1193</v>
      </c>
      <c r="P36" s="52" t="s">
        <v>688</v>
      </c>
      <c r="Q36" s="15">
        <v>17</v>
      </c>
      <c r="R36" s="15">
        <v>8</v>
      </c>
      <c r="S36" s="183"/>
    </row>
    <row r="37" spans="1:20" ht="21">
      <c r="A37" s="744" t="s">
        <v>21</v>
      </c>
      <c r="B37" s="756" t="s">
        <v>13</v>
      </c>
      <c r="C37" s="565" t="s">
        <v>129</v>
      </c>
      <c r="D37" s="70">
        <v>4</v>
      </c>
      <c r="E37" s="118"/>
      <c r="F37" s="118"/>
      <c r="G37" s="118"/>
      <c r="H37" s="118"/>
      <c r="I37" s="70">
        <f t="shared" si="0"/>
        <v>0</v>
      </c>
      <c r="J37" s="49">
        <f t="shared" si="1"/>
        <v>0</v>
      </c>
      <c r="K37" s="28" t="s">
        <v>96</v>
      </c>
      <c r="L37" s="53" t="s">
        <v>615</v>
      </c>
      <c r="M37" s="134">
        <v>4</v>
      </c>
      <c r="N37" s="180" t="s">
        <v>356</v>
      </c>
      <c r="O37" s="58" t="s">
        <v>616</v>
      </c>
      <c r="P37" s="120" t="s">
        <v>1008</v>
      </c>
      <c r="Q37" s="14">
        <v>2</v>
      </c>
      <c r="R37" s="14">
        <v>1</v>
      </c>
      <c r="S37" s="135"/>
      <c r="T37" s="111">
        <v>1</v>
      </c>
    </row>
    <row r="38" spans="1:20" ht="21">
      <c r="A38" s="745"/>
      <c r="B38" s="772"/>
      <c r="C38" s="579" t="s">
        <v>127</v>
      </c>
      <c r="D38" s="71">
        <v>4</v>
      </c>
      <c r="E38" s="137"/>
      <c r="F38" s="137"/>
      <c r="G38" s="137"/>
      <c r="H38" s="137"/>
      <c r="I38" s="71">
        <f t="shared" si="0"/>
        <v>0</v>
      </c>
      <c r="J38" s="43">
        <f t="shared" si="1"/>
        <v>0</v>
      </c>
      <c r="K38" s="31" t="s">
        <v>96</v>
      </c>
      <c r="L38" s="56" t="s">
        <v>22</v>
      </c>
      <c r="M38" s="138">
        <v>4</v>
      </c>
      <c r="N38" s="173" t="s">
        <v>356</v>
      </c>
      <c r="O38" s="140" t="s">
        <v>616</v>
      </c>
      <c r="P38" s="453" t="s">
        <v>1008</v>
      </c>
      <c r="Q38" s="45">
        <v>5</v>
      </c>
      <c r="R38" s="45">
        <v>4</v>
      </c>
      <c r="S38" s="141"/>
      <c r="T38" s="111">
        <v>1</v>
      </c>
    </row>
    <row r="39" spans="1:20" ht="21">
      <c r="A39" s="746"/>
      <c r="B39" s="757"/>
      <c r="C39" s="473" t="s">
        <v>128</v>
      </c>
      <c r="D39" s="125">
        <v>3</v>
      </c>
      <c r="E39" s="181"/>
      <c r="F39" s="181"/>
      <c r="G39" s="181"/>
      <c r="H39" s="181"/>
      <c r="I39" s="125">
        <f t="shared" si="0"/>
        <v>0</v>
      </c>
      <c r="J39" s="50">
        <f t="shared" si="1"/>
        <v>0</v>
      </c>
      <c r="K39" s="32" t="s">
        <v>96</v>
      </c>
      <c r="L39" s="54" t="s">
        <v>615</v>
      </c>
      <c r="M39" s="129">
        <v>4</v>
      </c>
      <c r="N39" s="182" t="s">
        <v>356</v>
      </c>
      <c r="O39" s="59" t="s">
        <v>616</v>
      </c>
      <c r="P39" s="197" t="s">
        <v>1008</v>
      </c>
      <c r="Q39" s="15">
        <v>2</v>
      </c>
      <c r="R39" s="15">
        <v>1</v>
      </c>
      <c r="S39" s="183"/>
      <c r="T39" s="111">
        <v>1</v>
      </c>
    </row>
    <row r="40" spans="1:20" ht="10.5">
      <c r="A40" s="744" t="s">
        <v>1024</v>
      </c>
      <c r="B40" s="756" t="s">
        <v>617</v>
      </c>
      <c r="C40" s="565" t="s">
        <v>619</v>
      </c>
      <c r="D40" s="70">
        <v>2</v>
      </c>
      <c r="E40" s="184"/>
      <c r="F40" s="184"/>
      <c r="G40" s="184"/>
      <c r="H40" s="184"/>
      <c r="I40" s="100">
        <f t="shared" si="0"/>
        <v>0</v>
      </c>
      <c r="J40" s="46">
        <f t="shared" si="1"/>
        <v>0</v>
      </c>
      <c r="K40" s="28" t="s">
        <v>360</v>
      </c>
      <c r="L40" s="53" t="s">
        <v>1194</v>
      </c>
      <c r="M40" s="53" t="s">
        <v>360</v>
      </c>
      <c r="N40" s="119" t="s">
        <v>356</v>
      </c>
      <c r="O40" s="58" t="s">
        <v>614</v>
      </c>
      <c r="P40" s="29" t="s">
        <v>1025</v>
      </c>
      <c r="Q40" s="14">
        <v>4</v>
      </c>
      <c r="R40" s="14">
        <v>2</v>
      </c>
      <c r="S40" s="135"/>
      <c r="T40" s="111">
        <v>1</v>
      </c>
    </row>
    <row r="41" spans="1:20" ht="10.5">
      <c r="A41" s="759"/>
      <c r="B41" s="772"/>
      <c r="C41" s="585" t="s">
        <v>620</v>
      </c>
      <c r="D41" s="147">
        <v>2</v>
      </c>
      <c r="E41" s="137"/>
      <c r="F41" s="137"/>
      <c r="G41" s="137"/>
      <c r="H41" s="137"/>
      <c r="I41" s="71">
        <f t="shared" si="0"/>
        <v>0</v>
      </c>
      <c r="J41" s="170">
        <f t="shared" si="1"/>
        <v>0</v>
      </c>
      <c r="K41" s="159" t="s">
        <v>360</v>
      </c>
      <c r="L41" s="160" t="s">
        <v>1013</v>
      </c>
      <c r="M41" s="160" t="s">
        <v>360</v>
      </c>
      <c r="N41" s="161" t="s">
        <v>356</v>
      </c>
      <c r="O41" s="162" t="s">
        <v>614</v>
      </c>
      <c r="P41" s="29" t="s">
        <v>1025</v>
      </c>
      <c r="Q41" s="45">
        <v>2</v>
      </c>
      <c r="R41" s="45">
        <v>2</v>
      </c>
      <c r="S41" s="141"/>
      <c r="T41" s="111">
        <v>1</v>
      </c>
    </row>
    <row r="42" spans="1:20" ht="10.5">
      <c r="A42" s="759"/>
      <c r="B42" s="772"/>
      <c r="C42" s="579" t="s">
        <v>621</v>
      </c>
      <c r="D42" s="71">
        <v>5</v>
      </c>
      <c r="E42" s="137"/>
      <c r="F42" s="137"/>
      <c r="G42" s="137"/>
      <c r="H42" s="137"/>
      <c r="I42" s="71">
        <f t="shared" si="0"/>
        <v>0</v>
      </c>
      <c r="J42" s="43">
        <f t="shared" si="1"/>
        <v>0</v>
      </c>
      <c r="K42" s="31" t="s">
        <v>360</v>
      </c>
      <c r="L42" s="56" t="s">
        <v>357</v>
      </c>
      <c r="M42" s="56" t="s">
        <v>360</v>
      </c>
      <c r="N42" s="139" t="s">
        <v>356</v>
      </c>
      <c r="O42" s="140" t="s">
        <v>614</v>
      </c>
      <c r="P42" s="29" t="s">
        <v>1025</v>
      </c>
      <c r="Q42" s="45">
        <v>8</v>
      </c>
      <c r="R42" s="45">
        <v>5</v>
      </c>
      <c r="S42" s="141"/>
      <c r="T42" s="111">
        <v>1</v>
      </c>
    </row>
    <row r="43" spans="1:20" ht="10.5">
      <c r="A43" s="759"/>
      <c r="B43" s="772"/>
      <c r="C43" s="585" t="s">
        <v>622</v>
      </c>
      <c r="D43" s="71">
        <v>4</v>
      </c>
      <c r="E43" s="137"/>
      <c r="F43" s="137"/>
      <c r="G43" s="137"/>
      <c r="H43" s="137"/>
      <c r="I43" s="71">
        <f t="shared" si="0"/>
        <v>0</v>
      </c>
      <c r="J43" s="43">
        <f t="shared" si="1"/>
        <v>0</v>
      </c>
      <c r="K43" s="31" t="s">
        <v>96</v>
      </c>
      <c r="L43" s="56" t="s">
        <v>377</v>
      </c>
      <c r="M43" s="56" t="s">
        <v>96</v>
      </c>
      <c r="N43" s="139" t="s">
        <v>356</v>
      </c>
      <c r="O43" s="140" t="s">
        <v>614</v>
      </c>
      <c r="P43" s="29" t="s">
        <v>1025</v>
      </c>
      <c r="Q43" s="45">
        <v>7</v>
      </c>
      <c r="R43" s="45">
        <v>5</v>
      </c>
      <c r="S43" s="141"/>
      <c r="T43" s="111">
        <v>1</v>
      </c>
    </row>
    <row r="44" spans="1:20" ht="21">
      <c r="A44" s="759"/>
      <c r="B44" s="782" t="s">
        <v>618</v>
      </c>
      <c r="C44" s="588" t="s">
        <v>702</v>
      </c>
      <c r="D44" s="147">
        <v>7</v>
      </c>
      <c r="E44" s="146"/>
      <c r="F44" s="146"/>
      <c r="G44" s="146"/>
      <c r="H44" s="146"/>
      <c r="I44" s="147">
        <f t="shared" si="0"/>
        <v>0</v>
      </c>
      <c r="J44" s="178">
        <f t="shared" si="1"/>
        <v>0</v>
      </c>
      <c r="K44" s="159" t="s">
        <v>96</v>
      </c>
      <c r="L44" s="160" t="s">
        <v>14</v>
      </c>
      <c r="M44" s="160" t="s">
        <v>15</v>
      </c>
      <c r="N44" s="161" t="s">
        <v>269</v>
      </c>
      <c r="O44" s="162" t="s">
        <v>705</v>
      </c>
      <c r="P44" s="179" t="s">
        <v>688</v>
      </c>
      <c r="Q44" s="132">
        <v>6</v>
      </c>
      <c r="R44" s="132">
        <v>6</v>
      </c>
      <c r="S44" s="133"/>
      <c r="T44" s="111">
        <v>1</v>
      </c>
    </row>
    <row r="45" spans="1:20" ht="21">
      <c r="A45" s="759"/>
      <c r="B45" s="782"/>
      <c r="C45" s="588" t="s">
        <v>703</v>
      </c>
      <c r="D45" s="147">
        <v>4</v>
      </c>
      <c r="E45" s="146"/>
      <c r="F45" s="146"/>
      <c r="G45" s="146"/>
      <c r="H45" s="146"/>
      <c r="I45" s="147">
        <f t="shared" si="0"/>
        <v>0</v>
      </c>
      <c r="J45" s="178">
        <f t="shared" si="1"/>
        <v>0</v>
      </c>
      <c r="K45" s="159" t="s">
        <v>96</v>
      </c>
      <c r="L45" s="160" t="s">
        <v>14</v>
      </c>
      <c r="M45" s="160" t="s">
        <v>96</v>
      </c>
      <c r="N45" s="139" t="s">
        <v>269</v>
      </c>
      <c r="O45" s="162" t="s">
        <v>705</v>
      </c>
      <c r="P45" s="179" t="s">
        <v>688</v>
      </c>
      <c r="Q45" s="132">
        <v>1</v>
      </c>
      <c r="R45" s="132">
        <v>1</v>
      </c>
      <c r="S45" s="133"/>
      <c r="T45" s="111">
        <v>1</v>
      </c>
    </row>
    <row r="46" spans="1:20" ht="21" customHeight="1">
      <c r="A46" s="759"/>
      <c r="B46" s="782"/>
      <c r="C46" s="588" t="s">
        <v>983</v>
      </c>
      <c r="D46" s="147">
        <v>10</v>
      </c>
      <c r="E46" s="146"/>
      <c r="F46" s="146"/>
      <c r="G46" s="146"/>
      <c r="H46" s="146"/>
      <c r="I46" s="147">
        <f t="shared" si="0"/>
        <v>0</v>
      </c>
      <c r="J46" s="178">
        <f t="shared" si="1"/>
        <v>0</v>
      </c>
      <c r="K46" s="159" t="s">
        <v>96</v>
      </c>
      <c r="L46" s="160" t="s">
        <v>14</v>
      </c>
      <c r="M46" s="160" t="s">
        <v>96</v>
      </c>
      <c r="N46" s="173" t="s">
        <v>704</v>
      </c>
      <c r="O46" s="162" t="s">
        <v>1195</v>
      </c>
      <c r="P46" s="179" t="s">
        <v>688</v>
      </c>
      <c r="Q46" s="132">
        <v>6</v>
      </c>
      <c r="R46" s="132">
        <v>6</v>
      </c>
      <c r="S46" s="133"/>
      <c r="T46" s="111">
        <v>1</v>
      </c>
    </row>
    <row r="47" spans="1:20" ht="21" customHeight="1">
      <c r="A47" s="777"/>
      <c r="B47" s="826"/>
      <c r="C47" s="589" t="s">
        <v>984</v>
      </c>
      <c r="D47" s="125">
        <v>7</v>
      </c>
      <c r="E47" s="181"/>
      <c r="F47" s="181"/>
      <c r="G47" s="181"/>
      <c r="H47" s="181"/>
      <c r="I47" s="125">
        <f t="shared" si="0"/>
        <v>0</v>
      </c>
      <c r="J47" s="50">
        <f t="shared" si="1"/>
        <v>0</v>
      </c>
      <c r="K47" s="32" t="s">
        <v>96</v>
      </c>
      <c r="L47" s="54" t="s">
        <v>14</v>
      </c>
      <c r="M47" s="54" t="s">
        <v>96</v>
      </c>
      <c r="N47" s="182" t="s">
        <v>704</v>
      </c>
      <c r="O47" s="59" t="s">
        <v>1195</v>
      </c>
      <c r="P47" s="52" t="s">
        <v>688</v>
      </c>
      <c r="Q47" s="15">
        <v>7</v>
      </c>
      <c r="R47" s="15">
        <v>7</v>
      </c>
      <c r="S47" s="183"/>
      <c r="T47" s="111">
        <v>1</v>
      </c>
    </row>
    <row r="48" spans="1:20" ht="10.5">
      <c r="A48" s="745" t="s">
        <v>109</v>
      </c>
      <c r="B48" s="782" t="s">
        <v>709</v>
      </c>
      <c r="C48" s="564" t="s">
        <v>706</v>
      </c>
      <c r="D48" s="158">
        <v>13</v>
      </c>
      <c r="E48" s="157"/>
      <c r="F48" s="157"/>
      <c r="G48" s="157"/>
      <c r="H48" s="157"/>
      <c r="I48" s="158">
        <f t="shared" si="0"/>
        <v>0</v>
      </c>
      <c r="J48" s="39">
        <f t="shared" si="1"/>
        <v>0</v>
      </c>
      <c r="K48" s="171" t="s">
        <v>282</v>
      </c>
      <c r="L48" s="171" t="s">
        <v>710</v>
      </c>
      <c r="M48" s="185">
        <v>4</v>
      </c>
      <c r="N48" s="144" t="s">
        <v>356</v>
      </c>
      <c r="O48" s="186" t="s">
        <v>1197</v>
      </c>
      <c r="P48" s="74" t="s">
        <v>126</v>
      </c>
      <c r="Q48" s="42">
        <v>18</v>
      </c>
      <c r="R48" s="42">
        <v>15</v>
      </c>
      <c r="S48" s="149"/>
      <c r="T48" s="111">
        <v>1</v>
      </c>
    </row>
    <row r="49" spans="1:20" ht="13.5" customHeight="1">
      <c r="A49" s="745"/>
      <c r="B49" s="772"/>
      <c r="C49" s="579" t="s">
        <v>707</v>
      </c>
      <c r="D49" s="71">
        <v>11</v>
      </c>
      <c r="E49" s="137"/>
      <c r="F49" s="137"/>
      <c r="G49" s="137"/>
      <c r="H49" s="137"/>
      <c r="I49" s="71">
        <f t="shared" si="0"/>
        <v>0</v>
      </c>
      <c r="J49" s="43">
        <f t="shared" si="1"/>
        <v>0</v>
      </c>
      <c r="K49" s="171" t="s">
        <v>283</v>
      </c>
      <c r="L49" s="56" t="s">
        <v>710</v>
      </c>
      <c r="M49" s="138">
        <v>4</v>
      </c>
      <c r="N49" s="139" t="s">
        <v>356</v>
      </c>
      <c r="O49" s="140" t="s">
        <v>1197</v>
      </c>
      <c r="P49" s="57" t="s">
        <v>126</v>
      </c>
      <c r="Q49" s="45">
        <v>18</v>
      </c>
      <c r="R49" s="45">
        <v>13</v>
      </c>
      <c r="S49" s="141"/>
      <c r="T49" s="111">
        <v>1</v>
      </c>
    </row>
    <row r="50" spans="1:20" ht="10.5">
      <c r="A50" s="745"/>
      <c r="B50" s="772"/>
      <c r="C50" s="564" t="s">
        <v>708</v>
      </c>
      <c r="D50" s="147">
        <v>8</v>
      </c>
      <c r="E50" s="157"/>
      <c r="F50" s="157"/>
      <c r="G50" s="157"/>
      <c r="H50" s="157"/>
      <c r="I50" s="158">
        <f t="shared" si="0"/>
        <v>0</v>
      </c>
      <c r="J50" s="39">
        <f t="shared" si="1"/>
        <v>0</v>
      </c>
      <c r="K50" s="171" t="s">
        <v>378</v>
      </c>
      <c r="L50" s="171" t="s">
        <v>710</v>
      </c>
      <c r="M50" s="185">
        <v>4</v>
      </c>
      <c r="N50" s="139" t="s">
        <v>356</v>
      </c>
      <c r="O50" s="186" t="s">
        <v>1197</v>
      </c>
      <c r="P50" s="74" t="s">
        <v>126</v>
      </c>
      <c r="Q50" s="42">
        <v>9</v>
      </c>
      <c r="R50" s="42">
        <v>10</v>
      </c>
      <c r="S50" s="149" t="s">
        <v>381</v>
      </c>
      <c r="T50" s="111">
        <v>1</v>
      </c>
    </row>
    <row r="51" spans="1:20" ht="10.5">
      <c r="A51" s="464" t="s">
        <v>130</v>
      </c>
      <c r="B51" s="465" t="s">
        <v>131</v>
      </c>
      <c r="C51" s="474" t="s">
        <v>711</v>
      </c>
      <c r="D51" s="151">
        <v>10</v>
      </c>
      <c r="E51" s="152"/>
      <c r="F51" s="152"/>
      <c r="G51" s="152"/>
      <c r="H51" s="152"/>
      <c r="I51" s="151">
        <f t="shared" si="0"/>
        <v>0</v>
      </c>
      <c r="J51" s="55">
        <f t="shared" si="1"/>
        <v>0</v>
      </c>
      <c r="K51" s="5">
        <v>2</v>
      </c>
      <c r="L51" s="2" t="s">
        <v>380</v>
      </c>
      <c r="M51" s="2">
        <v>4.3</v>
      </c>
      <c r="N51" s="16" t="s">
        <v>106</v>
      </c>
      <c r="O51" s="34" t="s">
        <v>1196</v>
      </c>
      <c r="P51" s="6" t="s">
        <v>1014</v>
      </c>
      <c r="Q51" s="3">
        <v>12</v>
      </c>
      <c r="R51" s="3">
        <v>10</v>
      </c>
      <c r="S51" s="187"/>
      <c r="T51" s="111">
        <v>1</v>
      </c>
    </row>
    <row r="52" spans="1:20" ht="10.5">
      <c r="A52" s="461" t="s">
        <v>717</v>
      </c>
      <c r="B52" s="466" t="s">
        <v>13</v>
      </c>
      <c r="C52" s="564" t="s">
        <v>718</v>
      </c>
      <c r="D52" s="158">
        <v>3</v>
      </c>
      <c r="E52" s="157"/>
      <c r="F52" s="157"/>
      <c r="G52" s="157"/>
      <c r="H52" s="157"/>
      <c r="I52" s="158">
        <f t="shared" si="0"/>
        <v>0</v>
      </c>
      <c r="J52" s="39">
        <f t="shared" si="1"/>
        <v>0</v>
      </c>
      <c r="K52" s="41" t="s">
        <v>719</v>
      </c>
      <c r="L52" s="171" t="s">
        <v>20</v>
      </c>
      <c r="M52" s="185">
        <v>4</v>
      </c>
      <c r="N52" s="172" t="s">
        <v>269</v>
      </c>
      <c r="O52" s="186" t="s">
        <v>720</v>
      </c>
      <c r="P52" s="74" t="s">
        <v>126</v>
      </c>
      <c r="Q52" s="42">
        <v>1</v>
      </c>
      <c r="R52" s="42">
        <v>1</v>
      </c>
      <c r="S52" s="149"/>
      <c r="T52" s="111">
        <v>1</v>
      </c>
    </row>
    <row r="53" spans="1:20" ht="10.5">
      <c r="A53" s="744" t="s">
        <v>58</v>
      </c>
      <c r="B53" s="756" t="s">
        <v>111</v>
      </c>
      <c r="C53" s="565" t="s">
        <v>721</v>
      </c>
      <c r="D53" s="743">
        <v>6</v>
      </c>
      <c r="E53" s="118"/>
      <c r="F53" s="118"/>
      <c r="G53" s="118"/>
      <c r="H53" s="118"/>
      <c r="I53" s="70">
        <f t="shared" si="0"/>
        <v>0</v>
      </c>
      <c r="J53" s="49">
        <f t="shared" si="1"/>
        <v>0</v>
      </c>
      <c r="K53" s="652">
        <v>2</v>
      </c>
      <c r="L53" s="53" t="s">
        <v>112</v>
      </c>
      <c r="M53" s="134">
        <v>4.3</v>
      </c>
      <c r="N53" s="119" t="s">
        <v>356</v>
      </c>
      <c r="O53" s="58" t="s">
        <v>16</v>
      </c>
      <c r="P53" s="29" t="s">
        <v>725</v>
      </c>
      <c r="Q53" s="672">
        <v>11</v>
      </c>
      <c r="R53" s="672">
        <v>6</v>
      </c>
      <c r="S53" s="135"/>
      <c r="T53" s="111">
        <v>1</v>
      </c>
    </row>
    <row r="54" spans="1:20" ht="13.5" customHeight="1">
      <c r="A54" s="745"/>
      <c r="B54" s="784"/>
      <c r="C54" s="579" t="s">
        <v>722</v>
      </c>
      <c r="D54" s="742"/>
      <c r="E54" s="137"/>
      <c r="F54" s="137"/>
      <c r="G54" s="137"/>
      <c r="H54" s="137"/>
      <c r="I54" s="71">
        <f t="shared" si="0"/>
        <v>0</v>
      </c>
      <c r="J54" s="43">
        <f t="shared" si="1"/>
        <v>0</v>
      </c>
      <c r="K54" s="849"/>
      <c r="L54" s="56" t="s">
        <v>112</v>
      </c>
      <c r="M54" s="138">
        <v>4.3</v>
      </c>
      <c r="N54" s="139" t="s">
        <v>356</v>
      </c>
      <c r="O54" s="140" t="s">
        <v>16</v>
      </c>
      <c r="P54" s="57" t="s">
        <v>725</v>
      </c>
      <c r="Q54" s="833"/>
      <c r="R54" s="833"/>
      <c r="S54" s="141"/>
      <c r="T54" s="111">
        <v>1</v>
      </c>
    </row>
    <row r="55" spans="1:20" ht="21">
      <c r="A55" s="745"/>
      <c r="B55" s="778" t="s">
        <v>382</v>
      </c>
      <c r="C55" s="586" t="s">
        <v>723</v>
      </c>
      <c r="D55" s="127">
        <v>3</v>
      </c>
      <c r="E55" s="126"/>
      <c r="F55" s="126"/>
      <c r="G55" s="126"/>
      <c r="H55" s="126"/>
      <c r="I55" s="127">
        <f t="shared" si="0"/>
        <v>0</v>
      </c>
      <c r="J55" s="128">
        <f t="shared" si="1"/>
        <v>0</v>
      </c>
      <c r="K55" s="30" t="s">
        <v>360</v>
      </c>
      <c r="L55" s="142" t="s">
        <v>284</v>
      </c>
      <c r="M55" s="142">
        <v>4.3</v>
      </c>
      <c r="N55" s="144" t="s">
        <v>356</v>
      </c>
      <c r="O55" s="165" t="s">
        <v>113</v>
      </c>
      <c r="P55" s="453" t="s">
        <v>1010</v>
      </c>
      <c r="Q55" s="121">
        <v>7</v>
      </c>
      <c r="R55" s="121">
        <v>3</v>
      </c>
      <c r="S55" s="122"/>
      <c r="T55" s="111">
        <v>1</v>
      </c>
    </row>
    <row r="56" spans="1:20" ht="21">
      <c r="A56" s="745"/>
      <c r="B56" s="772"/>
      <c r="C56" s="579" t="s">
        <v>724</v>
      </c>
      <c r="D56" s="71">
        <v>5</v>
      </c>
      <c r="E56" s="137"/>
      <c r="F56" s="137"/>
      <c r="G56" s="137"/>
      <c r="H56" s="137"/>
      <c r="I56" s="71">
        <f t="shared" si="0"/>
        <v>0</v>
      </c>
      <c r="J56" s="43">
        <f t="shared" si="1"/>
        <v>0</v>
      </c>
      <c r="K56" s="31" t="s">
        <v>368</v>
      </c>
      <c r="L56" s="56" t="s">
        <v>285</v>
      </c>
      <c r="M56" s="56">
        <v>4.3</v>
      </c>
      <c r="N56" s="139" t="s">
        <v>366</v>
      </c>
      <c r="O56" s="140" t="s">
        <v>384</v>
      </c>
      <c r="P56" s="196" t="s">
        <v>1010</v>
      </c>
      <c r="Q56" s="45">
        <v>10</v>
      </c>
      <c r="R56" s="45">
        <v>5</v>
      </c>
      <c r="S56" s="141"/>
      <c r="T56" s="111">
        <v>1</v>
      </c>
    </row>
    <row r="57" spans="1:20" ht="12.75" customHeight="1">
      <c r="A57" s="745"/>
      <c r="B57" s="772"/>
      <c r="C57" s="586" t="s">
        <v>1015</v>
      </c>
      <c r="D57" s="127">
        <v>10</v>
      </c>
      <c r="E57" s="126"/>
      <c r="F57" s="126"/>
      <c r="G57" s="126"/>
      <c r="H57" s="126"/>
      <c r="I57" s="71">
        <f t="shared" si="0"/>
        <v>0</v>
      </c>
      <c r="J57" s="43">
        <f t="shared" si="1"/>
        <v>0</v>
      </c>
      <c r="K57" s="30" t="s">
        <v>96</v>
      </c>
      <c r="L57" s="142" t="s">
        <v>14</v>
      </c>
      <c r="M57" s="142" t="s">
        <v>96</v>
      </c>
      <c r="N57" s="145" t="s">
        <v>1017</v>
      </c>
      <c r="O57" s="165" t="s">
        <v>1174</v>
      </c>
      <c r="P57" s="455" t="s">
        <v>1175</v>
      </c>
      <c r="Q57" s="121">
        <v>18</v>
      </c>
      <c r="R57" s="121">
        <v>10</v>
      </c>
      <c r="S57" s="122"/>
      <c r="T57" s="111">
        <v>1</v>
      </c>
    </row>
    <row r="58" spans="1:20" ht="12.75" customHeight="1">
      <c r="A58" s="745"/>
      <c r="B58" s="772"/>
      <c r="C58" s="564" t="s">
        <v>1016</v>
      </c>
      <c r="D58" s="71">
        <v>15</v>
      </c>
      <c r="E58" s="137"/>
      <c r="F58" s="137"/>
      <c r="G58" s="137"/>
      <c r="H58" s="137"/>
      <c r="I58" s="71">
        <f t="shared" si="0"/>
        <v>0</v>
      </c>
      <c r="J58" s="43">
        <f t="shared" si="1"/>
        <v>0</v>
      </c>
      <c r="K58" s="31" t="s">
        <v>96</v>
      </c>
      <c r="L58" s="56" t="s">
        <v>14</v>
      </c>
      <c r="M58" s="56" t="s">
        <v>96</v>
      </c>
      <c r="N58" s="173" t="s">
        <v>1017</v>
      </c>
      <c r="O58" s="140" t="s">
        <v>1174</v>
      </c>
      <c r="P58" s="456" t="s">
        <v>1175</v>
      </c>
      <c r="Q58" s="45">
        <v>43</v>
      </c>
      <c r="R58" s="45">
        <v>15</v>
      </c>
      <c r="S58" s="141"/>
      <c r="T58" s="111">
        <v>1</v>
      </c>
    </row>
    <row r="59" spans="1:20" ht="12.75" customHeight="1">
      <c r="A59" s="746"/>
      <c r="B59" s="757"/>
      <c r="C59" s="564" t="s">
        <v>1018</v>
      </c>
      <c r="D59" s="158">
        <v>4</v>
      </c>
      <c r="E59" s="157"/>
      <c r="F59" s="157"/>
      <c r="G59" s="157"/>
      <c r="H59" s="157"/>
      <c r="I59" s="127">
        <f t="shared" si="0"/>
        <v>0</v>
      </c>
      <c r="J59" s="128">
        <f t="shared" si="1"/>
        <v>0</v>
      </c>
      <c r="K59" s="41" t="s">
        <v>96</v>
      </c>
      <c r="L59" s="171" t="s">
        <v>14</v>
      </c>
      <c r="M59" s="171" t="s">
        <v>96</v>
      </c>
      <c r="N59" s="172" t="s">
        <v>351</v>
      </c>
      <c r="O59" s="186" t="s">
        <v>1174</v>
      </c>
      <c r="P59" s="454" t="s">
        <v>1175</v>
      </c>
      <c r="Q59" s="42">
        <v>34</v>
      </c>
      <c r="R59" s="42">
        <v>4</v>
      </c>
      <c r="S59" s="149"/>
      <c r="T59" s="111">
        <v>1</v>
      </c>
    </row>
    <row r="60" spans="1:20" ht="10.5">
      <c r="A60" s="744" t="s">
        <v>59</v>
      </c>
      <c r="B60" s="774" t="s">
        <v>51</v>
      </c>
      <c r="C60" s="565" t="s">
        <v>385</v>
      </c>
      <c r="D60" s="70">
        <v>25</v>
      </c>
      <c r="E60" s="118"/>
      <c r="F60" s="118"/>
      <c r="G60" s="118"/>
      <c r="H60" s="118"/>
      <c r="I60" s="70">
        <f t="shared" si="0"/>
        <v>0</v>
      </c>
      <c r="J60" s="49">
        <f t="shared" si="1"/>
        <v>0</v>
      </c>
      <c r="K60" s="28" t="s">
        <v>96</v>
      </c>
      <c r="L60" s="53" t="s">
        <v>14</v>
      </c>
      <c r="M60" s="53">
        <v>3.5</v>
      </c>
      <c r="N60" s="119" t="s">
        <v>373</v>
      </c>
      <c r="O60" s="154" t="s">
        <v>1176</v>
      </c>
      <c r="P60" s="190" t="s">
        <v>688</v>
      </c>
      <c r="Q60" s="14">
        <v>41</v>
      </c>
      <c r="R60" s="14">
        <v>25</v>
      </c>
      <c r="S60" s="135"/>
      <c r="T60" s="111">
        <v>1</v>
      </c>
    </row>
    <row r="61" spans="1:20" ht="10.5">
      <c r="A61" s="745"/>
      <c r="B61" s="775"/>
      <c r="C61" s="579" t="s">
        <v>1083</v>
      </c>
      <c r="D61" s="71">
        <v>15</v>
      </c>
      <c r="E61" s="137"/>
      <c r="F61" s="137"/>
      <c r="G61" s="137"/>
      <c r="H61" s="137"/>
      <c r="I61" s="71">
        <f t="shared" si="0"/>
        <v>0</v>
      </c>
      <c r="J61" s="43">
        <f t="shared" si="1"/>
        <v>0</v>
      </c>
      <c r="K61" s="31" t="s">
        <v>96</v>
      </c>
      <c r="L61" s="31" t="s">
        <v>14</v>
      </c>
      <c r="M61" s="56">
        <v>3.5</v>
      </c>
      <c r="N61" s="191" t="s">
        <v>136</v>
      </c>
      <c r="O61" s="167" t="s">
        <v>1176</v>
      </c>
      <c r="P61" s="141" t="s">
        <v>688</v>
      </c>
      <c r="Q61" s="45">
        <v>29</v>
      </c>
      <c r="R61" s="45">
        <v>15</v>
      </c>
      <c r="S61" s="141"/>
      <c r="T61" s="111">
        <v>1</v>
      </c>
    </row>
    <row r="62" spans="1:20" ht="10.5">
      <c r="A62" s="746"/>
      <c r="B62" s="467" t="s">
        <v>386</v>
      </c>
      <c r="C62" s="473" t="s">
        <v>132</v>
      </c>
      <c r="D62" s="125">
        <v>2</v>
      </c>
      <c r="E62" s="181"/>
      <c r="F62" s="181"/>
      <c r="G62" s="181"/>
      <c r="H62" s="181"/>
      <c r="I62" s="125">
        <f t="shared" si="0"/>
        <v>0</v>
      </c>
      <c r="J62" s="50">
        <f t="shared" si="1"/>
        <v>0</v>
      </c>
      <c r="K62" s="32">
        <v>1</v>
      </c>
      <c r="L62" s="32" t="s">
        <v>726</v>
      </c>
      <c r="M62" s="54">
        <v>4.3</v>
      </c>
      <c r="N62" s="192" t="s">
        <v>106</v>
      </c>
      <c r="O62" s="59" t="s">
        <v>34</v>
      </c>
      <c r="P62" s="52" t="s">
        <v>126</v>
      </c>
      <c r="Q62" s="15">
        <v>4</v>
      </c>
      <c r="R62" s="15">
        <v>2</v>
      </c>
      <c r="S62" s="183"/>
      <c r="T62" s="111">
        <v>1</v>
      </c>
    </row>
    <row r="63" spans="1:20" ht="21">
      <c r="A63" s="744" t="s">
        <v>133</v>
      </c>
      <c r="B63" s="756" t="s">
        <v>13</v>
      </c>
      <c r="C63" s="565" t="s">
        <v>623</v>
      </c>
      <c r="D63" s="70">
        <v>3</v>
      </c>
      <c r="E63" s="118"/>
      <c r="F63" s="118"/>
      <c r="G63" s="118"/>
      <c r="H63" s="118"/>
      <c r="I63" s="70">
        <f t="shared" si="0"/>
        <v>0</v>
      </c>
      <c r="J63" s="49">
        <f t="shared" si="1"/>
        <v>0</v>
      </c>
      <c r="K63" s="28" t="s">
        <v>360</v>
      </c>
      <c r="L63" s="53" t="s">
        <v>625</v>
      </c>
      <c r="M63" s="53" t="s">
        <v>96</v>
      </c>
      <c r="N63" s="119" t="s">
        <v>356</v>
      </c>
      <c r="O63" s="164" t="s">
        <v>727</v>
      </c>
      <c r="P63" s="29" t="s">
        <v>126</v>
      </c>
      <c r="Q63" s="14">
        <v>5</v>
      </c>
      <c r="R63" s="14">
        <v>4</v>
      </c>
      <c r="S63" s="154"/>
      <c r="T63" s="111">
        <v>1</v>
      </c>
    </row>
    <row r="64" spans="1:20" ht="21">
      <c r="A64" s="746"/>
      <c r="B64" s="757"/>
      <c r="C64" s="473" t="s">
        <v>134</v>
      </c>
      <c r="D64" s="125">
        <v>3</v>
      </c>
      <c r="E64" s="181"/>
      <c r="F64" s="181"/>
      <c r="G64" s="181"/>
      <c r="H64" s="181"/>
      <c r="I64" s="125">
        <f t="shared" si="0"/>
        <v>0</v>
      </c>
      <c r="J64" s="50">
        <f t="shared" si="1"/>
        <v>0</v>
      </c>
      <c r="K64" s="32" t="s">
        <v>381</v>
      </c>
      <c r="L64" s="54" t="s">
        <v>624</v>
      </c>
      <c r="M64" s="54" t="s">
        <v>96</v>
      </c>
      <c r="N64" s="130" t="s">
        <v>356</v>
      </c>
      <c r="O64" s="193" t="s">
        <v>727</v>
      </c>
      <c r="P64" s="52" t="s">
        <v>126</v>
      </c>
      <c r="Q64" s="15">
        <v>4</v>
      </c>
      <c r="R64" s="15">
        <v>3</v>
      </c>
      <c r="S64" s="194"/>
      <c r="T64" s="111">
        <v>1</v>
      </c>
    </row>
    <row r="65" spans="1:20" ht="31.5">
      <c r="A65" s="773" t="s">
        <v>60</v>
      </c>
      <c r="B65" s="774" t="s">
        <v>51</v>
      </c>
      <c r="C65" s="565" t="s">
        <v>387</v>
      </c>
      <c r="D65" s="70">
        <v>8</v>
      </c>
      <c r="E65" s="118"/>
      <c r="F65" s="118"/>
      <c r="G65" s="118"/>
      <c r="H65" s="118"/>
      <c r="I65" s="70">
        <f t="shared" si="0"/>
        <v>0</v>
      </c>
      <c r="J65" s="49">
        <f t="shared" si="1"/>
        <v>0</v>
      </c>
      <c r="K65" s="28" t="s">
        <v>360</v>
      </c>
      <c r="L65" s="53" t="s">
        <v>379</v>
      </c>
      <c r="M65" s="53" t="s">
        <v>96</v>
      </c>
      <c r="N65" s="180" t="s">
        <v>388</v>
      </c>
      <c r="O65" s="164" t="s">
        <v>1177</v>
      </c>
      <c r="P65" s="120" t="s">
        <v>1178</v>
      </c>
      <c r="Q65" s="14">
        <v>17</v>
      </c>
      <c r="R65" s="14">
        <v>9</v>
      </c>
      <c r="S65" s="135"/>
      <c r="T65" s="111">
        <v>1</v>
      </c>
    </row>
    <row r="66" spans="1:20" ht="31.5">
      <c r="A66" s="752"/>
      <c r="B66" s="775"/>
      <c r="C66" s="579" t="s">
        <v>389</v>
      </c>
      <c r="D66" s="71">
        <v>12</v>
      </c>
      <c r="E66" s="137"/>
      <c r="F66" s="137"/>
      <c r="G66" s="137"/>
      <c r="H66" s="137"/>
      <c r="I66" s="71">
        <f t="shared" si="0"/>
        <v>0</v>
      </c>
      <c r="J66" s="43">
        <f t="shared" si="1"/>
        <v>0</v>
      </c>
      <c r="K66" s="31" t="s">
        <v>360</v>
      </c>
      <c r="L66" s="56" t="s">
        <v>379</v>
      </c>
      <c r="M66" s="56" t="s">
        <v>96</v>
      </c>
      <c r="N66" s="173" t="s">
        <v>388</v>
      </c>
      <c r="O66" s="195" t="s">
        <v>1177</v>
      </c>
      <c r="P66" s="196" t="s">
        <v>1178</v>
      </c>
      <c r="Q66" s="45">
        <v>21</v>
      </c>
      <c r="R66" s="45">
        <v>12</v>
      </c>
      <c r="S66" s="141"/>
      <c r="T66" s="111">
        <v>1</v>
      </c>
    </row>
    <row r="67" spans="1:20" ht="31.5">
      <c r="A67" s="753"/>
      <c r="B67" s="776"/>
      <c r="C67" s="473" t="s">
        <v>390</v>
      </c>
      <c r="D67" s="125">
        <v>14</v>
      </c>
      <c r="E67" s="181"/>
      <c r="F67" s="181"/>
      <c r="G67" s="181"/>
      <c r="H67" s="181"/>
      <c r="I67" s="125">
        <f t="shared" si="0"/>
        <v>0</v>
      </c>
      <c r="J67" s="50">
        <f t="shared" si="1"/>
        <v>0</v>
      </c>
      <c r="K67" s="32" t="s">
        <v>365</v>
      </c>
      <c r="L67" s="54" t="s">
        <v>391</v>
      </c>
      <c r="M67" s="54" t="s">
        <v>96</v>
      </c>
      <c r="N67" s="182" t="s">
        <v>392</v>
      </c>
      <c r="O67" s="193" t="s">
        <v>1177</v>
      </c>
      <c r="P67" s="197" t="s">
        <v>1178</v>
      </c>
      <c r="Q67" s="15">
        <v>32</v>
      </c>
      <c r="R67" s="15">
        <v>16</v>
      </c>
      <c r="S67" s="183"/>
      <c r="T67" s="111">
        <v>1</v>
      </c>
    </row>
    <row r="68" spans="1:20" ht="10.5">
      <c r="A68" s="744" t="s">
        <v>61</v>
      </c>
      <c r="B68" s="756" t="s">
        <v>62</v>
      </c>
      <c r="C68" s="565" t="s">
        <v>728</v>
      </c>
      <c r="D68" s="70">
        <v>5</v>
      </c>
      <c r="E68" s="118"/>
      <c r="F68" s="118"/>
      <c r="G68" s="118"/>
      <c r="H68" s="118"/>
      <c r="I68" s="70">
        <f t="shared" si="0"/>
        <v>0</v>
      </c>
      <c r="J68" s="49">
        <f t="shared" si="1"/>
        <v>0</v>
      </c>
      <c r="K68" s="28">
        <v>3</v>
      </c>
      <c r="L68" s="53" t="s">
        <v>1019</v>
      </c>
      <c r="M68" s="134">
        <v>4</v>
      </c>
      <c r="N68" s="119" t="s">
        <v>393</v>
      </c>
      <c r="O68" s="58" t="s">
        <v>614</v>
      </c>
      <c r="P68" s="29" t="s">
        <v>126</v>
      </c>
      <c r="Q68" s="14">
        <v>5</v>
      </c>
      <c r="R68" s="14">
        <v>5</v>
      </c>
      <c r="S68" s="135"/>
      <c r="T68" s="111">
        <v>1</v>
      </c>
    </row>
    <row r="69" spans="1:20" ht="12.75" customHeight="1">
      <c r="A69" s="745"/>
      <c r="B69" s="772"/>
      <c r="C69" s="585" t="s">
        <v>729</v>
      </c>
      <c r="D69" s="147">
        <v>3</v>
      </c>
      <c r="E69" s="146"/>
      <c r="F69" s="146"/>
      <c r="G69" s="146"/>
      <c r="H69" s="146"/>
      <c r="I69" s="147">
        <f aca="true" t="shared" si="2" ref="I69:I84">E69+G69</f>
        <v>0</v>
      </c>
      <c r="J69" s="178">
        <f aca="true" t="shared" si="3" ref="J69:J84">F69+H69</f>
        <v>0</v>
      </c>
      <c r="K69" s="159">
        <v>3</v>
      </c>
      <c r="L69" s="160" t="s">
        <v>1019</v>
      </c>
      <c r="M69" s="188">
        <v>4</v>
      </c>
      <c r="N69" s="161" t="s">
        <v>393</v>
      </c>
      <c r="O69" s="186" t="s">
        <v>614</v>
      </c>
      <c r="P69" s="179" t="s">
        <v>126</v>
      </c>
      <c r="Q69" s="132">
        <v>2</v>
      </c>
      <c r="R69" s="487">
        <v>1</v>
      </c>
      <c r="S69" s="133"/>
      <c r="T69" s="111">
        <v>1</v>
      </c>
    </row>
    <row r="70" spans="1:20" ht="12.75" customHeight="1">
      <c r="A70" s="745"/>
      <c r="B70" s="772"/>
      <c r="C70" s="579" t="s">
        <v>1026</v>
      </c>
      <c r="D70" s="71">
        <v>2</v>
      </c>
      <c r="E70" s="137"/>
      <c r="F70" s="137"/>
      <c r="G70" s="137"/>
      <c r="H70" s="137"/>
      <c r="I70" s="71">
        <f t="shared" si="2"/>
        <v>0</v>
      </c>
      <c r="J70" s="43">
        <f t="shared" si="3"/>
        <v>0</v>
      </c>
      <c r="K70" s="31">
        <v>3</v>
      </c>
      <c r="L70" s="56" t="s">
        <v>1019</v>
      </c>
      <c r="M70" s="138">
        <v>4</v>
      </c>
      <c r="N70" s="139" t="s">
        <v>393</v>
      </c>
      <c r="O70" s="140" t="s">
        <v>614</v>
      </c>
      <c r="P70" s="57" t="s">
        <v>126</v>
      </c>
      <c r="Q70" s="45">
        <v>4</v>
      </c>
      <c r="R70" s="45">
        <v>1</v>
      </c>
      <c r="S70" s="141"/>
      <c r="T70" s="111">
        <v>1</v>
      </c>
    </row>
    <row r="71" spans="1:20" ht="12.75" customHeight="1">
      <c r="A71" s="746"/>
      <c r="B71" s="757"/>
      <c r="C71" s="581" t="s">
        <v>730</v>
      </c>
      <c r="D71" s="69">
        <v>2</v>
      </c>
      <c r="E71" s="189"/>
      <c r="F71" s="189"/>
      <c r="G71" s="189"/>
      <c r="H71" s="189"/>
      <c r="I71" s="69">
        <f t="shared" si="2"/>
        <v>0</v>
      </c>
      <c r="J71" s="37">
        <f t="shared" si="3"/>
        <v>0</v>
      </c>
      <c r="K71" s="38">
        <v>3</v>
      </c>
      <c r="L71" s="199" t="s">
        <v>1019</v>
      </c>
      <c r="M71" s="200">
        <v>4</v>
      </c>
      <c r="N71" s="201" t="s">
        <v>269</v>
      </c>
      <c r="O71" s="186" t="s">
        <v>614</v>
      </c>
      <c r="P71" s="60" t="s">
        <v>126</v>
      </c>
      <c r="Q71" s="36">
        <v>4</v>
      </c>
      <c r="R71" s="36">
        <v>1</v>
      </c>
      <c r="S71" s="202"/>
      <c r="T71" s="111">
        <v>1</v>
      </c>
    </row>
    <row r="72" spans="1:20" ht="10.5">
      <c r="A72" s="460" t="s">
        <v>23</v>
      </c>
      <c r="B72" s="462" t="s">
        <v>24</v>
      </c>
      <c r="C72" s="581" t="s">
        <v>986</v>
      </c>
      <c r="D72" s="69">
        <v>2</v>
      </c>
      <c r="E72" s="189"/>
      <c r="F72" s="189"/>
      <c r="G72" s="189"/>
      <c r="H72" s="189"/>
      <c r="I72" s="69">
        <f t="shared" si="2"/>
        <v>0</v>
      </c>
      <c r="J72" s="37">
        <f t="shared" si="3"/>
        <v>0</v>
      </c>
      <c r="K72" s="38">
        <v>6</v>
      </c>
      <c r="L72" s="199" t="s">
        <v>135</v>
      </c>
      <c r="M72" s="200">
        <v>4.3</v>
      </c>
      <c r="N72" s="130" t="s">
        <v>393</v>
      </c>
      <c r="O72" s="48" t="s">
        <v>731</v>
      </c>
      <c r="P72" s="60" t="s">
        <v>732</v>
      </c>
      <c r="Q72" s="36">
        <v>3</v>
      </c>
      <c r="R72" s="36">
        <v>2</v>
      </c>
      <c r="S72" s="203"/>
      <c r="T72" s="111">
        <v>1</v>
      </c>
    </row>
    <row r="73" spans="1:20" ht="10.5">
      <c r="A73" s="773" t="s">
        <v>395</v>
      </c>
      <c r="B73" s="774" t="s">
        <v>396</v>
      </c>
      <c r="C73" s="565" t="s">
        <v>734</v>
      </c>
      <c r="D73" s="70">
        <v>20</v>
      </c>
      <c r="E73" s="118"/>
      <c r="F73" s="118"/>
      <c r="G73" s="118"/>
      <c r="H73" s="118"/>
      <c r="I73" s="70">
        <f t="shared" si="2"/>
        <v>0</v>
      </c>
      <c r="J73" s="49">
        <f t="shared" si="3"/>
        <v>0</v>
      </c>
      <c r="K73" s="28" t="s">
        <v>736</v>
      </c>
      <c r="L73" s="53" t="s">
        <v>14</v>
      </c>
      <c r="M73" s="134">
        <v>4</v>
      </c>
      <c r="N73" s="119" t="s">
        <v>366</v>
      </c>
      <c r="O73" s="164" t="s">
        <v>95</v>
      </c>
      <c r="P73" s="29" t="s">
        <v>763</v>
      </c>
      <c r="Q73" s="14">
        <v>3</v>
      </c>
      <c r="R73" s="14">
        <v>2</v>
      </c>
      <c r="S73" s="154"/>
      <c r="T73" s="111">
        <v>1</v>
      </c>
    </row>
    <row r="74" spans="1:20" ht="10.5">
      <c r="A74" s="753"/>
      <c r="B74" s="776"/>
      <c r="C74" s="473" t="s">
        <v>733</v>
      </c>
      <c r="D74" s="125">
        <v>3</v>
      </c>
      <c r="E74" s="181"/>
      <c r="F74" s="181"/>
      <c r="G74" s="181"/>
      <c r="H74" s="181"/>
      <c r="I74" s="125">
        <f t="shared" si="2"/>
        <v>0</v>
      </c>
      <c r="J74" s="50">
        <f t="shared" si="3"/>
        <v>0</v>
      </c>
      <c r="K74" s="32">
        <v>1</v>
      </c>
      <c r="L74" s="54" t="s">
        <v>397</v>
      </c>
      <c r="M74" s="54">
        <v>4.2</v>
      </c>
      <c r="N74" s="130" t="s">
        <v>366</v>
      </c>
      <c r="O74" s="193" t="s">
        <v>383</v>
      </c>
      <c r="P74" s="52" t="s">
        <v>735</v>
      </c>
      <c r="Q74" s="15">
        <v>5</v>
      </c>
      <c r="R74" s="15">
        <v>5</v>
      </c>
      <c r="S74" s="183"/>
      <c r="T74" s="111">
        <v>1</v>
      </c>
    </row>
    <row r="75" spans="1:19" ht="10.5">
      <c r="A75" s="770" t="s">
        <v>64</v>
      </c>
      <c r="B75" s="766" t="s">
        <v>51</v>
      </c>
      <c r="C75" s="756" t="s">
        <v>738</v>
      </c>
      <c r="D75" s="70">
        <v>7</v>
      </c>
      <c r="E75" s="118"/>
      <c r="F75" s="118"/>
      <c r="G75" s="118"/>
      <c r="H75" s="118"/>
      <c r="I75" s="70">
        <f t="shared" si="2"/>
        <v>0</v>
      </c>
      <c r="J75" s="49">
        <f t="shared" si="3"/>
        <v>0</v>
      </c>
      <c r="K75" s="28" t="s">
        <v>381</v>
      </c>
      <c r="L75" s="53" t="s">
        <v>404</v>
      </c>
      <c r="M75" s="53" t="s">
        <v>368</v>
      </c>
      <c r="N75" s="119" t="s">
        <v>366</v>
      </c>
      <c r="O75" s="164" t="s">
        <v>286</v>
      </c>
      <c r="P75" s="29" t="s">
        <v>740</v>
      </c>
      <c r="Q75" s="652">
        <v>88</v>
      </c>
      <c r="R75" s="652">
        <v>35</v>
      </c>
      <c r="S75" s="845" t="s">
        <v>987</v>
      </c>
    </row>
    <row r="76" spans="1:19" ht="10.5">
      <c r="A76" s="771"/>
      <c r="B76" s="767"/>
      <c r="C76" s="772"/>
      <c r="D76" s="158" t="s">
        <v>125</v>
      </c>
      <c r="E76" s="157"/>
      <c r="F76" s="157"/>
      <c r="G76" s="157"/>
      <c r="H76" s="157"/>
      <c r="I76" s="158">
        <f t="shared" si="2"/>
        <v>0</v>
      </c>
      <c r="J76" s="39">
        <f t="shared" si="3"/>
        <v>0</v>
      </c>
      <c r="K76" s="41" t="s">
        <v>381</v>
      </c>
      <c r="L76" s="171" t="s">
        <v>278</v>
      </c>
      <c r="M76" s="171" t="s">
        <v>15</v>
      </c>
      <c r="N76" s="172" t="s">
        <v>269</v>
      </c>
      <c r="O76" s="198" t="s">
        <v>286</v>
      </c>
      <c r="P76" s="74" t="s">
        <v>739</v>
      </c>
      <c r="Q76" s="848"/>
      <c r="R76" s="848"/>
      <c r="S76" s="846"/>
    </row>
    <row r="77" spans="1:19" ht="10.5">
      <c r="A77" s="771"/>
      <c r="B77" s="767"/>
      <c r="C77" s="784"/>
      <c r="D77" s="71">
        <v>18</v>
      </c>
      <c r="E77" s="137"/>
      <c r="F77" s="137"/>
      <c r="G77" s="137"/>
      <c r="H77" s="137"/>
      <c r="I77" s="71">
        <f t="shared" si="2"/>
        <v>0</v>
      </c>
      <c r="J77" s="43">
        <f t="shared" si="3"/>
        <v>0</v>
      </c>
      <c r="K77" s="31" t="s">
        <v>381</v>
      </c>
      <c r="L77" s="56" t="s">
        <v>287</v>
      </c>
      <c r="M77" s="56" t="s">
        <v>15</v>
      </c>
      <c r="N77" s="173" t="s">
        <v>269</v>
      </c>
      <c r="O77" s="195" t="s">
        <v>286</v>
      </c>
      <c r="P77" s="57" t="s">
        <v>126</v>
      </c>
      <c r="Q77" s="849"/>
      <c r="R77" s="849"/>
      <c r="S77" s="847"/>
    </row>
    <row r="78" spans="1:19" ht="13.5" customHeight="1">
      <c r="A78" s="771"/>
      <c r="B78" s="767"/>
      <c r="C78" s="564" t="s">
        <v>1084</v>
      </c>
      <c r="D78" s="158">
        <v>40</v>
      </c>
      <c r="E78" s="157"/>
      <c r="F78" s="157"/>
      <c r="G78" s="157"/>
      <c r="H78" s="157"/>
      <c r="I78" s="158">
        <f t="shared" si="2"/>
        <v>0</v>
      </c>
      <c r="J78" s="39">
        <f t="shared" si="3"/>
        <v>0</v>
      </c>
      <c r="K78" s="41" t="s">
        <v>381</v>
      </c>
      <c r="L78" s="171" t="s">
        <v>14</v>
      </c>
      <c r="M78" s="171" t="s">
        <v>753</v>
      </c>
      <c r="N78" s="172" t="s">
        <v>1086</v>
      </c>
      <c r="O78" s="186" t="s">
        <v>1179</v>
      </c>
      <c r="P78" s="74" t="s">
        <v>1087</v>
      </c>
      <c r="Q78" s="42">
        <v>66</v>
      </c>
      <c r="R78" s="42">
        <v>40</v>
      </c>
      <c r="S78" s="469"/>
    </row>
    <row r="79" spans="1:19" ht="13.5" customHeight="1">
      <c r="A79" s="771"/>
      <c r="B79" s="768"/>
      <c r="C79" s="563" t="s">
        <v>1085</v>
      </c>
      <c r="D79" s="147">
        <v>5</v>
      </c>
      <c r="E79" s="146"/>
      <c r="F79" s="146"/>
      <c r="G79" s="146"/>
      <c r="H79" s="146"/>
      <c r="I79" s="147">
        <f t="shared" si="2"/>
        <v>0</v>
      </c>
      <c r="J79" s="178">
        <f t="shared" si="3"/>
        <v>0</v>
      </c>
      <c r="K79" s="159" t="s">
        <v>381</v>
      </c>
      <c r="L79" s="160" t="s">
        <v>14</v>
      </c>
      <c r="M79" s="160" t="s">
        <v>1039</v>
      </c>
      <c r="N79" s="204" t="s">
        <v>351</v>
      </c>
      <c r="O79" s="205" t="s">
        <v>1180</v>
      </c>
      <c r="P79" s="179" t="s">
        <v>126</v>
      </c>
      <c r="Q79" s="121">
        <v>30</v>
      </c>
      <c r="R79" s="121">
        <v>5</v>
      </c>
      <c r="S79" s="490"/>
    </row>
    <row r="80" spans="1:19" ht="21">
      <c r="A80" s="771"/>
      <c r="B80" s="468" t="s">
        <v>13</v>
      </c>
      <c r="C80" s="468" t="s">
        <v>741</v>
      </c>
      <c r="D80" s="147">
        <v>2</v>
      </c>
      <c r="E80" s="146"/>
      <c r="F80" s="146"/>
      <c r="G80" s="146"/>
      <c r="H80" s="146"/>
      <c r="I80" s="147">
        <f t="shared" si="2"/>
        <v>0</v>
      </c>
      <c r="J80" s="178">
        <f t="shared" si="3"/>
        <v>0</v>
      </c>
      <c r="K80" s="159" t="s">
        <v>381</v>
      </c>
      <c r="L80" s="160" t="s">
        <v>1199</v>
      </c>
      <c r="M80" s="160">
        <v>4.3</v>
      </c>
      <c r="N80" s="204" t="s">
        <v>627</v>
      </c>
      <c r="O80" s="205" t="s">
        <v>628</v>
      </c>
      <c r="P80" s="179" t="s">
        <v>688</v>
      </c>
      <c r="Q80" s="132">
        <v>7</v>
      </c>
      <c r="R80" s="132">
        <v>3</v>
      </c>
      <c r="S80" s="168" t="s">
        <v>988</v>
      </c>
    </row>
    <row r="81" spans="1:19" ht="21">
      <c r="A81" s="744" t="s">
        <v>63</v>
      </c>
      <c r="B81" s="463" t="s">
        <v>51</v>
      </c>
      <c r="C81" s="565" t="s">
        <v>400</v>
      </c>
      <c r="D81" s="70">
        <v>6</v>
      </c>
      <c r="E81" s="118"/>
      <c r="F81" s="118"/>
      <c r="G81" s="118"/>
      <c r="H81" s="118"/>
      <c r="I81" s="70">
        <f t="shared" si="2"/>
        <v>0</v>
      </c>
      <c r="J81" s="49">
        <f t="shared" si="3"/>
        <v>0</v>
      </c>
      <c r="K81" s="28" t="s">
        <v>719</v>
      </c>
      <c r="L81" s="53" t="s">
        <v>401</v>
      </c>
      <c r="M81" s="53">
        <v>4.3</v>
      </c>
      <c r="N81" s="119" t="s">
        <v>393</v>
      </c>
      <c r="O81" s="164" t="s">
        <v>1200</v>
      </c>
      <c r="P81" s="29" t="s">
        <v>126</v>
      </c>
      <c r="Q81" s="14">
        <v>5</v>
      </c>
      <c r="R81" s="14">
        <v>3</v>
      </c>
      <c r="S81" s="154"/>
    </row>
    <row r="82" spans="1:19" ht="21">
      <c r="A82" s="745"/>
      <c r="B82" s="859" t="s">
        <v>25</v>
      </c>
      <c r="C82" s="561" t="s">
        <v>237</v>
      </c>
      <c r="D82" s="158">
        <v>5</v>
      </c>
      <c r="E82" s="157"/>
      <c r="F82" s="157"/>
      <c r="G82" s="157"/>
      <c r="H82" s="157"/>
      <c r="I82" s="158">
        <f t="shared" si="2"/>
        <v>0</v>
      </c>
      <c r="J82" s="39">
        <f t="shared" si="3"/>
        <v>0</v>
      </c>
      <c r="K82" s="31" t="s">
        <v>381</v>
      </c>
      <c r="L82" s="56" t="s">
        <v>14</v>
      </c>
      <c r="M82" s="56" t="s">
        <v>403</v>
      </c>
      <c r="N82" s="139" t="s">
        <v>269</v>
      </c>
      <c r="O82" s="195" t="s">
        <v>1200</v>
      </c>
      <c r="P82" s="140" t="s">
        <v>737</v>
      </c>
      <c r="Q82" s="42">
        <v>9</v>
      </c>
      <c r="R82" s="42">
        <v>6</v>
      </c>
      <c r="S82" s="469"/>
    </row>
    <row r="83" spans="1:19" ht="21">
      <c r="A83" s="746"/>
      <c r="B83" s="837"/>
      <c r="C83" s="473" t="s">
        <v>26</v>
      </c>
      <c r="D83" s="125">
        <v>5</v>
      </c>
      <c r="E83" s="181"/>
      <c r="F83" s="181"/>
      <c r="G83" s="181"/>
      <c r="H83" s="181"/>
      <c r="I83" s="125">
        <f t="shared" si="2"/>
        <v>0</v>
      </c>
      <c r="J83" s="50">
        <f t="shared" si="3"/>
        <v>0</v>
      </c>
      <c r="K83" s="38" t="s">
        <v>402</v>
      </c>
      <c r="L83" s="199" t="s">
        <v>14</v>
      </c>
      <c r="M83" s="199" t="s">
        <v>403</v>
      </c>
      <c r="N83" s="201" t="s">
        <v>269</v>
      </c>
      <c r="O83" s="470" t="s">
        <v>1200</v>
      </c>
      <c r="P83" s="84" t="s">
        <v>737</v>
      </c>
      <c r="Q83" s="15">
        <v>8</v>
      </c>
      <c r="R83" s="15">
        <v>3</v>
      </c>
      <c r="S83" s="194"/>
    </row>
    <row r="84" spans="1:19" ht="31.5">
      <c r="A84" s="471" t="s">
        <v>288</v>
      </c>
      <c r="B84" s="472" t="s">
        <v>289</v>
      </c>
      <c r="C84" s="590" t="s">
        <v>1201</v>
      </c>
      <c r="D84" s="206">
        <v>2</v>
      </c>
      <c r="E84" s="152"/>
      <c r="F84" s="152"/>
      <c r="G84" s="152"/>
      <c r="H84" s="152"/>
      <c r="I84" s="151">
        <f t="shared" si="2"/>
        <v>0</v>
      </c>
      <c r="J84" s="55">
        <f t="shared" si="3"/>
        <v>0</v>
      </c>
      <c r="K84" s="207">
        <v>2</v>
      </c>
      <c r="L84" s="208" t="s">
        <v>742</v>
      </c>
      <c r="M84" s="207">
        <v>4.3</v>
      </c>
      <c r="N84" s="182" t="s">
        <v>406</v>
      </c>
      <c r="O84" s="209" t="s">
        <v>1181</v>
      </c>
      <c r="P84" s="187" t="s">
        <v>626</v>
      </c>
      <c r="Q84" s="153">
        <v>2</v>
      </c>
      <c r="R84" s="153">
        <v>1</v>
      </c>
      <c r="S84" s="153"/>
    </row>
    <row r="85" spans="1:19" ht="13.5" customHeight="1">
      <c r="A85" s="210"/>
      <c r="B85" s="210"/>
      <c r="C85" s="210"/>
      <c r="D85" s="211"/>
      <c r="E85" s="210"/>
      <c r="F85" s="210"/>
      <c r="G85" s="210"/>
      <c r="H85" s="210"/>
      <c r="I85" s="210"/>
      <c r="J85" s="210"/>
      <c r="K85" s="210"/>
      <c r="L85" s="210"/>
      <c r="M85" s="210"/>
      <c r="N85" s="212"/>
      <c r="O85" s="213"/>
      <c r="P85" s="210"/>
      <c r="Q85" s="210"/>
      <c r="R85" s="210"/>
      <c r="S85" s="210"/>
    </row>
    <row r="86" spans="1:19" ht="48" customHeight="1">
      <c r="A86" s="781" t="s">
        <v>290</v>
      </c>
      <c r="B86" s="781"/>
      <c r="C86" s="73"/>
      <c r="D86" s="8"/>
      <c r="E86" s="214"/>
      <c r="F86" s="214"/>
      <c r="G86" s="214"/>
      <c r="H86" s="214"/>
      <c r="I86" s="214"/>
      <c r="J86" s="214"/>
      <c r="K86" s="498" t="s">
        <v>1198</v>
      </c>
      <c r="L86" s="215"/>
      <c r="M86" s="215"/>
      <c r="N86" s="216"/>
      <c r="O86" s="176"/>
      <c r="P86" s="73"/>
      <c r="Q86" s="8"/>
      <c r="R86" s="8"/>
      <c r="S86" s="217"/>
    </row>
    <row r="87" spans="1:19" ht="10.5">
      <c r="A87" s="692" t="s">
        <v>407</v>
      </c>
      <c r="B87" s="694" t="s">
        <v>408</v>
      </c>
      <c r="C87" s="694" t="s">
        <v>409</v>
      </c>
      <c r="D87" s="110" t="s">
        <v>410</v>
      </c>
      <c r="E87" s="694" t="s">
        <v>0</v>
      </c>
      <c r="F87" s="694"/>
      <c r="G87" s="694" t="s">
        <v>1</v>
      </c>
      <c r="H87" s="694"/>
      <c r="I87" s="694" t="s">
        <v>2</v>
      </c>
      <c r="J87" s="760"/>
      <c r="K87" s="754" t="s">
        <v>411</v>
      </c>
      <c r="L87" s="698" t="s">
        <v>100</v>
      </c>
      <c r="M87" s="698"/>
      <c r="N87" s="698" t="s">
        <v>101</v>
      </c>
      <c r="O87" s="698"/>
      <c r="P87" s="5" t="s">
        <v>102</v>
      </c>
      <c r="Q87" s="691" t="s">
        <v>1002</v>
      </c>
      <c r="R87" s="691"/>
      <c r="S87" s="5" t="s">
        <v>412</v>
      </c>
    </row>
    <row r="88" spans="1:19" ht="42.75">
      <c r="A88" s="693"/>
      <c r="B88" s="695"/>
      <c r="C88" s="695"/>
      <c r="D88" s="112" t="s">
        <v>413</v>
      </c>
      <c r="E88" s="112" t="s">
        <v>410</v>
      </c>
      <c r="F88" s="112" t="s">
        <v>4</v>
      </c>
      <c r="G88" s="112" t="s">
        <v>410</v>
      </c>
      <c r="H88" s="112" t="s">
        <v>4</v>
      </c>
      <c r="I88" s="112" t="s">
        <v>3</v>
      </c>
      <c r="J88" s="113" t="s">
        <v>4</v>
      </c>
      <c r="K88" s="755"/>
      <c r="L88" s="5" t="s">
        <v>103</v>
      </c>
      <c r="M88" s="5" t="s">
        <v>104</v>
      </c>
      <c r="N88" s="114" t="s">
        <v>1168</v>
      </c>
      <c r="O88" s="2" t="s">
        <v>105</v>
      </c>
      <c r="P88" s="3"/>
      <c r="Q88" s="115" t="s">
        <v>414</v>
      </c>
      <c r="R88" s="116" t="s">
        <v>415</v>
      </c>
      <c r="S88" s="153"/>
    </row>
    <row r="89" spans="1:19" ht="10.5">
      <c r="A89" s="773" t="s">
        <v>65</v>
      </c>
      <c r="B89" s="756" t="s">
        <v>51</v>
      </c>
      <c r="C89" s="591" t="s">
        <v>416</v>
      </c>
      <c r="D89" s="70">
        <v>2</v>
      </c>
      <c r="E89" s="219"/>
      <c r="F89" s="118"/>
      <c r="G89" s="118"/>
      <c r="H89" s="118"/>
      <c r="I89" s="70">
        <f aca="true" t="shared" si="4" ref="I89:I118">E89+G89</f>
        <v>0</v>
      </c>
      <c r="J89" s="49">
        <f aca="true" t="shared" si="5" ref="J89:J118">F89+H89</f>
        <v>0</v>
      </c>
      <c r="K89" s="28">
        <v>1</v>
      </c>
      <c r="L89" s="53" t="s">
        <v>417</v>
      </c>
      <c r="M89" s="53" t="s">
        <v>743</v>
      </c>
      <c r="N89" s="119" t="s">
        <v>366</v>
      </c>
      <c r="O89" s="58" t="s">
        <v>629</v>
      </c>
      <c r="P89" s="74" t="s">
        <v>630</v>
      </c>
      <c r="Q89" s="14">
        <v>24</v>
      </c>
      <c r="R89" s="14">
        <v>8</v>
      </c>
      <c r="S89" s="135" t="s">
        <v>989</v>
      </c>
    </row>
    <row r="90" spans="1:19" ht="10.5">
      <c r="A90" s="752"/>
      <c r="B90" s="772"/>
      <c r="C90" s="592" t="s">
        <v>418</v>
      </c>
      <c r="D90" s="71">
        <v>1</v>
      </c>
      <c r="E90" s="220"/>
      <c r="F90" s="137"/>
      <c r="G90" s="137"/>
      <c r="H90" s="137"/>
      <c r="I90" s="71">
        <f t="shared" si="4"/>
        <v>0</v>
      </c>
      <c r="J90" s="43">
        <f t="shared" si="5"/>
        <v>0</v>
      </c>
      <c r="K90" s="31" t="s">
        <v>96</v>
      </c>
      <c r="L90" s="56" t="s">
        <v>423</v>
      </c>
      <c r="M90" s="56" t="s">
        <v>744</v>
      </c>
      <c r="N90" s="139" t="s">
        <v>366</v>
      </c>
      <c r="O90" s="140" t="s">
        <v>629</v>
      </c>
      <c r="P90" s="57" t="s">
        <v>630</v>
      </c>
      <c r="Q90" s="45">
        <v>23</v>
      </c>
      <c r="R90" s="45">
        <v>10</v>
      </c>
      <c r="S90" s="141" t="s">
        <v>989</v>
      </c>
    </row>
    <row r="91" spans="1:19" ht="10.5">
      <c r="A91" s="753"/>
      <c r="B91" s="473" t="s">
        <v>27</v>
      </c>
      <c r="C91" s="593" t="s">
        <v>1182</v>
      </c>
      <c r="D91" s="125">
        <v>3</v>
      </c>
      <c r="E91" s="222"/>
      <c r="F91" s="181"/>
      <c r="G91" s="181"/>
      <c r="H91" s="181"/>
      <c r="I91" s="125">
        <f t="shared" si="4"/>
        <v>0</v>
      </c>
      <c r="J91" s="50">
        <f t="shared" si="5"/>
        <v>0</v>
      </c>
      <c r="K91" s="32" t="s">
        <v>368</v>
      </c>
      <c r="L91" s="54" t="s">
        <v>372</v>
      </c>
      <c r="M91" s="54" t="s">
        <v>419</v>
      </c>
      <c r="N91" s="182" t="s">
        <v>373</v>
      </c>
      <c r="O91" s="59" t="s">
        <v>1183</v>
      </c>
      <c r="P91" s="52" t="s">
        <v>630</v>
      </c>
      <c r="Q91" s="15">
        <v>19</v>
      </c>
      <c r="R91" s="15">
        <v>3</v>
      </c>
      <c r="S91" s="183"/>
    </row>
    <row r="92" spans="1:19" ht="13.5" customHeight="1">
      <c r="A92" s="744" t="s">
        <v>28</v>
      </c>
      <c r="B92" s="793" t="s">
        <v>291</v>
      </c>
      <c r="C92" s="594" t="s">
        <v>745</v>
      </c>
      <c r="D92" s="69">
        <v>4</v>
      </c>
      <c r="E92" s="224"/>
      <c r="F92" s="157"/>
      <c r="G92" s="157"/>
      <c r="H92" s="157"/>
      <c r="I92" s="158">
        <f t="shared" si="4"/>
        <v>0</v>
      </c>
      <c r="J92" s="39">
        <f t="shared" si="5"/>
        <v>0</v>
      </c>
      <c r="K92" s="38">
        <v>2</v>
      </c>
      <c r="L92" s="199" t="s">
        <v>746</v>
      </c>
      <c r="M92" s="199" t="s">
        <v>292</v>
      </c>
      <c r="N92" s="225" t="s">
        <v>420</v>
      </c>
      <c r="O92" s="84" t="s">
        <v>1202</v>
      </c>
      <c r="P92" s="60" t="s">
        <v>1027</v>
      </c>
      <c r="Q92" s="672">
        <v>7</v>
      </c>
      <c r="R92" s="672">
        <v>5</v>
      </c>
      <c r="S92" s="850" t="s">
        <v>990</v>
      </c>
    </row>
    <row r="93" spans="1:19" ht="13.5" customHeight="1">
      <c r="A93" s="746"/>
      <c r="B93" s="837"/>
      <c r="C93" s="595" t="s">
        <v>747</v>
      </c>
      <c r="D93" s="158">
        <v>4</v>
      </c>
      <c r="E93" s="224"/>
      <c r="F93" s="157"/>
      <c r="G93" s="157"/>
      <c r="H93" s="157"/>
      <c r="I93" s="158">
        <f t="shared" si="4"/>
        <v>0</v>
      </c>
      <c r="J93" s="39">
        <f t="shared" si="5"/>
        <v>0</v>
      </c>
      <c r="K93" s="41">
        <v>2</v>
      </c>
      <c r="L93" s="171" t="s">
        <v>746</v>
      </c>
      <c r="M93" s="171" t="s">
        <v>292</v>
      </c>
      <c r="N93" s="175" t="s">
        <v>420</v>
      </c>
      <c r="O93" s="186" t="s">
        <v>1202</v>
      </c>
      <c r="P93" s="74" t="s">
        <v>1028</v>
      </c>
      <c r="Q93" s="673"/>
      <c r="R93" s="673"/>
      <c r="S93" s="851"/>
    </row>
    <row r="94" spans="1:19" ht="10.5">
      <c r="A94" s="461" t="s">
        <v>67</v>
      </c>
      <c r="B94" s="457" t="s">
        <v>51</v>
      </c>
      <c r="C94" s="591" t="s">
        <v>748</v>
      </c>
      <c r="D94" s="70">
        <v>20</v>
      </c>
      <c r="E94" s="219"/>
      <c r="F94" s="118"/>
      <c r="G94" s="118"/>
      <c r="H94" s="118"/>
      <c r="I94" s="70">
        <f t="shared" si="4"/>
        <v>0</v>
      </c>
      <c r="J94" s="49">
        <f t="shared" si="5"/>
        <v>0</v>
      </c>
      <c r="K94" s="28" t="s">
        <v>719</v>
      </c>
      <c r="L94" s="53" t="s">
        <v>14</v>
      </c>
      <c r="M94" s="53">
        <v>3.5</v>
      </c>
      <c r="N94" s="119" t="s">
        <v>631</v>
      </c>
      <c r="O94" s="58" t="s">
        <v>1184</v>
      </c>
      <c r="P94" s="29" t="s">
        <v>688</v>
      </c>
      <c r="Q94" s="14">
        <v>75</v>
      </c>
      <c r="R94" s="14">
        <v>23</v>
      </c>
      <c r="S94" s="135"/>
    </row>
    <row r="95" spans="1:19" ht="10.5">
      <c r="A95" s="744" t="s">
        <v>68</v>
      </c>
      <c r="B95" s="756" t="s">
        <v>361</v>
      </c>
      <c r="C95" s="596" t="s">
        <v>991</v>
      </c>
      <c r="D95" s="66">
        <v>10</v>
      </c>
      <c r="E95" s="219"/>
      <c r="F95" s="118"/>
      <c r="G95" s="118"/>
      <c r="H95" s="118"/>
      <c r="I95" s="70">
        <f t="shared" si="4"/>
        <v>0</v>
      </c>
      <c r="J95" s="49">
        <f t="shared" si="5"/>
        <v>0</v>
      </c>
      <c r="K95" s="28" t="s">
        <v>204</v>
      </c>
      <c r="L95" s="53" t="s">
        <v>293</v>
      </c>
      <c r="M95" s="53" t="s">
        <v>96</v>
      </c>
      <c r="N95" s="119" t="s">
        <v>106</v>
      </c>
      <c r="O95" s="58" t="s">
        <v>294</v>
      </c>
      <c r="P95" s="29" t="s">
        <v>126</v>
      </c>
      <c r="Q95" s="14">
        <v>26</v>
      </c>
      <c r="R95" s="14">
        <v>10</v>
      </c>
      <c r="S95" s="226"/>
    </row>
    <row r="96" spans="1:19" ht="12.75" customHeight="1">
      <c r="A96" s="745"/>
      <c r="B96" s="772"/>
      <c r="C96" s="597" t="s">
        <v>992</v>
      </c>
      <c r="D96" s="227">
        <v>3</v>
      </c>
      <c r="E96" s="228"/>
      <c r="F96" s="146"/>
      <c r="G96" s="146"/>
      <c r="H96" s="146"/>
      <c r="I96" s="147">
        <f t="shared" si="4"/>
        <v>0</v>
      </c>
      <c r="J96" s="178">
        <f t="shared" si="5"/>
        <v>0</v>
      </c>
      <c r="K96" s="229" t="s">
        <v>204</v>
      </c>
      <c r="L96" s="229" t="s">
        <v>293</v>
      </c>
      <c r="M96" s="160" t="s">
        <v>96</v>
      </c>
      <c r="N96" s="172" t="s">
        <v>366</v>
      </c>
      <c r="O96" s="168" t="s">
        <v>294</v>
      </c>
      <c r="P96" s="133" t="s">
        <v>126</v>
      </c>
      <c r="Q96" s="230">
        <v>7</v>
      </c>
      <c r="R96" s="133">
        <v>3</v>
      </c>
      <c r="S96" s="231"/>
    </row>
    <row r="97" spans="1:19" ht="12.75" customHeight="1">
      <c r="A97" s="746"/>
      <c r="B97" s="757"/>
      <c r="C97" s="598" t="s">
        <v>993</v>
      </c>
      <c r="D97" s="227">
        <v>7</v>
      </c>
      <c r="E97" s="220"/>
      <c r="F97" s="137"/>
      <c r="G97" s="137"/>
      <c r="H97" s="137"/>
      <c r="I97" s="71">
        <f t="shared" si="4"/>
        <v>0</v>
      </c>
      <c r="J97" s="43">
        <f t="shared" si="5"/>
        <v>0</v>
      </c>
      <c r="K97" s="232" t="s">
        <v>204</v>
      </c>
      <c r="L97" s="232" t="s">
        <v>293</v>
      </c>
      <c r="M97" s="160" t="s">
        <v>96</v>
      </c>
      <c r="N97" s="172" t="s">
        <v>366</v>
      </c>
      <c r="O97" s="167" t="s">
        <v>294</v>
      </c>
      <c r="P97" s="141" t="s">
        <v>126</v>
      </c>
      <c r="Q97" s="233">
        <v>13</v>
      </c>
      <c r="R97" s="141">
        <v>7</v>
      </c>
      <c r="S97" s="234"/>
    </row>
    <row r="98" spans="1:19" ht="10.5">
      <c r="A98" s="744" t="s">
        <v>421</v>
      </c>
      <c r="B98" s="766" t="s">
        <v>422</v>
      </c>
      <c r="C98" s="591" t="s">
        <v>1088</v>
      </c>
      <c r="D98" s="70">
        <v>3</v>
      </c>
      <c r="E98" s="219"/>
      <c r="F98" s="118"/>
      <c r="G98" s="118"/>
      <c r="H98" s="118"/>
      <c r="I98" s="70">
        <f t="shared" si="4"/>
        <v>0</v>
      </c>
      <c r="J98" s="49">
        <f t="shared" si="5"/>
        <v>0</v>
      </c>
      <c r="K98" s="28" t="s">
        <v>204</v>
      </c>
      <c r="L98" s="53" t="s">
        <v>423</v>
      </c>
      <c r="M98" s="53" t="s">
        <v>425</v>
      </c>
      <c r="N98" s="180" t="s">
        <v>366</v>
      </c>
      <c r="O98" s="58" t="s">
        <v>295</v>
      </c>
      <c r="P98" s="29" t="s">
        <v>126</v>
      </c>
      <c r="Q98" s="14">
        <v>2</v>
      </c>
      <c r="R98" s="14">
        <v>2</v>
      </c>
      <c r="S98" s="135"/>
    </row>
    <row r="99" spans="1:19" ht="10.5">
      <c r="A99" s="745"/>
      <c r="B99" s="767"/>
      <c r="C99" s="599" t="s">
        <v>1089</v>
      </c>
      <c r="D99" s="127">
        <v>1</v>
      </c>
      <c r="E99" s="283"/>
      <c r="F99" s="126"/>
      <c r="G99" s="126"/>
      <c r="H99" s="126"/>
      <c r="I99" s="127"/>
      <c r="J99" s="128"/>
      <c r="K99" s="31" t="s">
        <v>204</v>
      </c>
      <c r="L99" s="142" t="s">
        <v>423</v>
      </c>
      <c r="M99" s="56" t="s">
        <v>425</v>
      </c>
      <c r="N99" s="173" t="s">
        <v>269</v>
      </c>
      <c r="O99" s="140" t="s">
        <v>296</v>
      </c>
      <c r="P99" s="86" t="s">
        <v>126</v>
      </c>
      <c r="Q99" s="121"/>
      <c r="R99" s="121"/>
      <c r="S99" s="122" t="s">
        <v>1203</v>
      </c>
    </row>
    <row r="100" spans="1:19" ht="10.5">
      <c r="A100" s="759"/>
      <c r="B100" s="768"/>
      <c r="C100" s="599" t="s">
        <v>1089</v>
      </c>
      <c r="D100" s="71">
        <v>2</v>
      </c>
      <c r="E100" s="220"/>
      <c r="F100" s="137"/>
      <c r="G100" s="137"/>
      <c r="H100" s="137"/>
      <c r="I100" s="71">
        <f t="shared" si="4"/>
        <v>0</v>
      </c>
      <c r="J100" s="43">
        <f t="shared" si="5"/>
        <v>0</v>
      </c>
      <c r="K100" s="31" t="s">
        <v>204</v>
      </c>
      <c r="L100" s="56" t="s">
        <v>14</v>
      </c>
      <c r="M100" s="56">
        <v>3.8</v>
      </c>
      <c r="N100" s="173" t="s">
        <v>366</v>
      </c>
      <c r="O100" s="140" t="s">
        <v>296</v>
      </c>
      <c r="P100" s="57" t="s">
        <v>424</v>
      </c>
      <c r="Q100" s="45">
        <v>3</v>
      </c>
      <c r="R100" s="45">
        <v>2</v>
      </c>
      <c r="S100" s="141"/>
    </row>
    <row r="101" spans="1:19" ht="10.5">
      <c r="A101" s="759"/>
      <c r="B101" s="768"/>
      <c r="C101" s="599" t="s">
        <v>1090</v>
      </c>
      <c r="D101" s="71">
        <v>4</v>
      </c>
      <c r="E101" s="220"/>
      <c r="F101" s="137"/>
      <c r="G101" s="137"/>
      <c r="H101" s="137"/>
      <c r="I101" s="71">
        <f t="shared" si="4"/>
        <v>0</v>
      </c>
      <c r="J101" s="43">
        <f t="shared" si="5"/>
        <v>0</v>
      </c>
      <c r="K101" s="31" t="s">
        <v>204</v>
      </c>
      <c r="L101" s="56" t="s">
        <v>372</v>
      </c>
      <c r="M101" s="235">
        <v>3.8</v>
      </c>
      <c r="N101" s="173" t="s">
        <v>366</v>
      </c>
      <c r="O101" s="140" t="s">
        <v>749</v>
      </c>
      <c r="P101" s="57" t="s">
        <v>688</v>
      </c>
      <c r="Q101" s="45">
        <v>9</v>
      </c>
      <c r="R101" s="45">
        <v>4</v>
      </c>
      <c r="S101" s="141"/>
    </row>
    <row r="102" spans="1:19" ht="10.5">
      <c r="A102" s="759"/>
      <c r="B102" s="768"/>
      <c r="C102" s="599" t="s">
        <v>1091</v>
      </c>
      <c r="D102" s="71">
        <v>2</v>
      </c>
      <c r="E102" s="220"/>
      <c r="F102" s="137"/>
      <c r="G102" s="137"/>
      <c r="H102" s="137"/>
      <c r="I102" s="71">
        <f t="shared" si="4"/>
        <v>0</v>
      </c>
      <c r="J102" s="43">
        <f t="shared" si="5"/>
        <v>0</v>
      </c>
      <c r="K102" s="31" t="s">
        <v>204</v>
      </c>
      <c r="L102" s="56" t="s">
        <v>423</v>
      </c>
      <c r="M102" s="56" t="s">
        <v>425</v>
      </c>
      <c r="N102" s="173" t="s">
        <v>751</v>
      </c>
      <c r="O102" s="140" t="s">
        <v>1185</v>
      </c>
      <c r="P102" s="57" t="s">
        <v>750</v>
      </c>
      <c r="Q102" s="45"/>
      <c r="R102" s="45"/>
      <c r="S102" s="141" t="s">
        <v>985</v>
      </c>
    </row>
    <row r="103" spans="1:19" ht="10.5">
      <c r="A103" s="773" t="s">
        <v>69</v>
      </c>
      <c r="B103" s="774" t="s">
        <v>51</v>
      </c>
      <c r="C103" s="591" t="s">
        <v>752</v>
      </c>
      <c r="D103" s="70">
        <v>3</v>
      </c>
      <c r="E103" s="219"/>
      <c r="F103" s="118"/>
      <c r="G103" s="118"/>
      <c r="H103" s="118"/>
      <c r="I103" s="70">
        <f t="shared" si="4"/>
        <v>0</v>
      </c>
      <c r="J103" s="49">
        <f t="shared" si="5"/>
        <v>0</v>
      </c>
      <c r="K103" s="28">
        <v>2</v>
      </c>
      <c r="L103" s="53" t="s">
        <v>30</v>
      </c>
      <c r="M103" s="53" t="s">
        <v>426</v>
      </c>
      <c r="N103" s="119" t="s">
        <v>366</v>
      </c>
      <c r="O103" s="58" t="s">
        <v>634</v>
      </c>
      <c r="P103" s="29" t="s">
        <v>750</v>
      </c>
      <c r="Q103" s="14">
        <v>6</v>
      </c>
      <c r="R103" s="14">
        <v>3</v>
      </c>
      <c r="S103" s="135"/>
    </row>
    <row r="104" spans="1:19" ht="10.5">
      <c r="A104" s="752"/>
      <c r="B104" s="775"/>
      <c r="C104" s="592" t="s">
        <v>632</v>
      </c>
      <c r="D104" s="71">
        <v>1</v>
      </c>
      <c r="E104" s="220"/>
      <c r="F104" s="137"/>
      <c r="G104" s="137"/>
      <c r="H104" s="137"/>
      <c r="I104" s="71">
        <f t="shared" si="4"/>
        <v>0</v>
      </c>
      <c r="J104" s="43">
        <f t="shared" si="5"/>
        <v>0</v>
      </c>
      <c r="K104" s="31">
        <v>1</v>
      </c>
      <c r="L104" s="56" t="s">
        <v>30</v>
      </c>
      <c r="M104" s="56" t="s">
        <v>426</v>
      </c>
      <c r="N104" s="139" t="s">
        <v>366</v>
      </c>
      <c r="O104" s="140" t="s">
        <v>427</v>
      </c>
      <c r="P104" s="57" t="s">
        <v>126</v>
      </c>
      <c r="Q104" s="45">
        <v>1</v>
      </c>
      <c r="R104" s="45">
        <v>1</v>
      </c>
      <c r="S104" s="141"/>
    </row>
    <row r="105" spans="1:19" ht="12.75" customHeight="1">
      <c r="A105" s="753"/>
      <c r="B105" s="776"/>
      <c r="C105" s="593" t="s">
        <v>633</v>
      </c>
      <c r="D105" s="125">
        <v>2</v>
      </c>
      <c r="E105" s="222"/>
      <c r="F105" s="181"/>
      <c r="G105" s="181"/>
      <c r="H105" s="181"/>
      <c r="I105" s="125">
        <f t="shared" si="4"/>
        <v>0</v>
      </c>
      <c r="J105" s="50">
        <f t="shared" si="5"/>
        <v>0</v>
      </c>
      <c r="K105" s="32">
        <v>2</v>
      </c>
      <c r="L105" s="54" t="s">
        <v>30</v>
      </c>
      <c r="M105" s="54" t="s">
        <v>429</v>
      </c>
      <c r="N105" s="130" t="s">
        <v>393</v>
      </c>
      <c r="O105" s="59" t="s">
        <v>427</v>
      </c>
      <c r="P105" s="52" t="s">
        <v>126</v>
      </c>
      <c r="Q105" s="15">
        <v>1</v>
      </c>
      <c r="R105" s="15">
        <v>1</v>
      </c>
      <c r="S105" s="183"/>
    </row>
    <row r="106" spans="1:19" ht="10.5">
      <c r="A106" s="464" t="s">
        <v>70</v>
      </c>
      <c r="B106" s="474" t="s">
        <v>137</v>
      </c>
      <c r="C106" s="600" t="s">
        <v>1092</v>
      </c>
      <c r="D106" s="151">
        <v>4</v>
      </c>
      <c r="E106" s="219"/>
      <c r="F106" s="118"/>
      <c r="G106" s="118"/>
      <c r="H106" s="118"/>
      <c r="I106" s="70">
        <f t="shared" si="4"/>
        <v>0</v>
      </c>
      <c r="J106" s="49">
        <f t="shared" si="5"/>
        <v>0</v>
      </c>
      <c r="K106" s="5" t="s">
        <v>204</v>
      </c>
      <c r="L106" s="237" t="s">
        <v>30</v>
      </c>
      <c r="M106" s="2" t="s">
        <v>753</v>
      </c>
      <c r="N106" s="16" t="s">
        <v>430</v>
      </c>
      <c r="O106" s="140" t="s">
        <v>1186</v>
      </c>
      <c r="P106" s="34" t="s">
        <v>754</v>
      </c>
      <c r="Q106" s="3">
        <v>5</v>
      </c>
      <c r="R106" s="3">
        <v>4</v>
      </c>
      <c r="S106" s="153"/>
    </row>
    <row r="107" spans="1:19" ht="10.5">
      <c r="A107" s="744" t="s">
        <v>431</v>
      </c>
      <c r="B107" s="756" t="s">
        <v>432</v>
      </c>
      <c r="C107" s="591" t="s">
        <v>433</v>
      </c>
      <c r="D107" s="70">
        <v>10</v>
      </c>
      <c r="E107" s="219"/>
      <c r="F107" s="118"/>
      <c r="G107" s="118"/>
      <c r="H107" s="118"/>
      <c r="I107" s="70">
        <f t="shared" si="4"/>
        <v>0</v>
      </c>
      <c r="J107" s="49">
        <f t="shared" si="5"/>
        <v>0</v>
      </c>
      <c r="K107" s="28">
        <v>2</v>
      </c>
      <c r="L107" s="53" t="s">
        <v>434</v>
      </c>
      <c r="M107" s="53">
        <v>4.3</v>
      </c>
      <c r="N107" s="119" t="s">
        <v>435</v>
      </c>
      <c r="O107" s="58" t="s">
        <v>297</v>
      </c>
      <c r="P107" s="29" t="s">
        <v>688</v>
      </c>
      <c r="Q107" s="14">
        <v>17</v>
      </c>
      <c r="R107" s="14">
        <v>10</v>
      </c>
      <c r="S107" s="135"/>
    </row>
    <row r="108" spans="1:19" ht="10.5">
      <c r="A108" s="745"/>
      <c r="B108" s="772"/>
      <c r="C108" s="592" t="s">
        <v>436</v>
      </c>
      <c r="D108" s="71">
        <v>10</v>
      </c>
      <c r="E108" s="220"/>
      <c r="F108" s="137"/>
      <c r="G108" s="137"/>
      <c r="H108" s="137"/>
      <c r="I108" s="71">
        <f t="shared" si="4"/>
        <v>0</v>
      </c>
      <c r="J108" s="43">
        <f t="shared" si="5"/>
        <v>0</v>
      </c>
      <c r="K108" s="31" t="s">
        <v>755</v>
      </c>
      <c r="L108" s="56" t="s">
        <v>437</v>
      </c>
      <c r="M108" s="56">
        <v>4.3</v>
      </c>
      <c r="N108" s="139" t="s">
        <v>435</v>
      </c>
      <c r="O108" s="140" t="s">
        <v>297</v>
      </c>
      <c r="P108" s="57" t="s">
        <v>756</v>
      </c>
      <c r="Q108" s="45">
        <v>17</v>
      </c>
      <c r="R108" s="45">
        <v>10</v>
      </c>
      <c r="S108" s="141"/>
    </row>
    <row r="109" spans="1:19" ht="10.5">
      <c r="A109" s="745"/>
      <c r="B109" s="772"/>
      <c r="C109" s="592" t="s">
        <v>438</v>
      </c>
      <c r="D109" s="71">
        <v>11</v>
      </c>
      <c r="E109" s="220"/>
      <c r="F109" s="137"/>
      <c r="G109" s="137"/>
      <c r="H109" s="137"/>
      <c r="I109" s="71">
        <f t="shared" si="4"/>
        <v>0</v>
      </c>
      <c r="J109" s="43">
        <f t="shared" si="5"/>
        <v>0</v>
      </c>
      <c r="K109" s="31" t="s">
        <v>204</v>
      </c>
      <c r="L109" s="56" t="s">
        <v>439</v>
      </c>
      <c r="M109" s="56">
        <v>4.3</v>
      </c>
      <c r="N109" s="139" t="s">
        <v>435</v>
      </c>
      <c r="O109" s="140" t="s">
        <v>297</v>
      </c>
      <c r="P109" s="57" t="s">
        <v>126</v>
      </c>
      <c r="Q109" s="45">
        <v>26</v>
      </c>
      <c r="R109" s="45">
        <v>11</v>
      </c>
      <c r="S109" s="141"/>
    </row>
    <row r="110" spans="1:19" ht="10.5">
      <c r="A110" s="745"/>
      <c r="B110" s="772"/>
      <c r="C110" s="592" t="s">
        <v>440</v>
      </c>
      <c r="D110" s="71">
        <v>10</v>
      </c>
      <c r="E110" s="220"/>
      <c r="F110" s="137"/>
      <c r="G110" s="137"/>
      <c r="H110" s="137"/>
      <c r="I110" s="71">
        <f t="shared" si="4"/>
        <v>0</v>
      </c>
      <c r="J110" s="43">
        <f t="shared" si="5"/>
        <v>0</v>
      </c>
      <c r="K110" s="31" t="s">
        <v>753</v>
      </c>
      <c r="L110" s="56" t="s">
        <v>98</v>
      </c>
      <c r="M110" s="56">
        <v>4.3</v>
      </c>
      <c r="N110" s="139" t="s">
        <v>106</v>
      </c>
      <c r="O110" s="140" t="s">
        <v>297</v>
      </c>
      <c r="P110" s="57" t="s">
        <v>756</v>
      </c>
      <c r="Q110" s="45">
        <v>21</v>
      </c>
      <c r="R110" s="45">
        <v>10</v>
      </c>
      <c r="S110" s="141"/>
    </row>
    <row r="111" spans="1:19" ht="12.75" customHeight="1">
      <c r="A111" s="746"/>
      <c r="B111" s="473" t="s">
        <v>441</v>
      </c>
      <c r="C111" s="593" t="s">
        <v>441</v>
      </c>
      <c r="D111" s="125">
        <v>20</v>
      </c>
      <c r="E111" s="222"/>
      <c r="F111" s="181"/>
      <c r="G111" s="181"/>
      <c r="H111" s="181"/>
      <c r="I111" s="125">
        <f t="shared" si="4"/>
        <v>0</v>
      </c>
      <c r="J111" s="50">
        <f t="shared" si="5"/>
        <v>0</v>
      </c>
      <c r="K111" s="32">
        <v>5</v>
      </c>
      <c r="L111" s="54" t="s">
        <v>265</v>
      </c>
      <c r="M111" s="129">
        <v>4</v>
      </c>
      <c r="N111" s="130" t="s">
        <v>435</v>
      </c>
      <c r="O111" s="59" t="s">
        <v>757</v>
      </c>
      <c r="P111" s="52" t="s">
        <v>126</v>
      </c>
      <c r="Q111" s="15">
        <v>40</v>
      </c>
      <c r="R111" s="15">
        <v>15</v>
      </c>
      <c r="S111" s="183"/>
    </row>
    <row r="112" spans="1:19" ht="10.5">
      <c r="A112" s="744" t="s">
        <v>71</v>
      </c>
      <c r="B112" s="774" t="s">
        <v>51</v>
      </c>
      <c r="C112" s="591" t="s">
        <v>298</v>
      </c>
      <c r="D112" s="70">
        <v>8</v>
      </c>
      <c r="E112" s="219"/>
      <c r="F112" s="118"/>
      <c r="G112" s="118"/>
      <c r="H112" s="118"/>
      <c r="I112" s="70">
        <f t="shared" si="4"/>
        <v>0</v>
      </c>
      <c r="J112" s="49">
        <f t="shared" si="5"/>
        <v>0</v>
      </c>
      <c r="K112" s="28">
        <v>2</v>
      </c>
      <c r="L112" s="53" t="s">
        <v>442</v>
      </c>
      <c r="M112" s="53">
        <v>4.3</v>
      </c>
      <c r="N112" s="119" t="s">
        <v>435</v>
      </c>
      <c r="O112" s="58" t="s">
        <v>443</v>
      </c>
      <c r="P112" s="29" t="s">
        <v>636</v>
      </c>
      <c r="Q112" s="14">
        <v>14</v>
      </c>
      <c r="R112" s="14">
        <v>8</v>
      </c>
      <c r="S112" s="135"/>
    </row>
    <row r="113" spans="1:19" ht="10.5">
      <c r="A113" s="745"/>
      <c r="B113" s="775"/>
      <c r="C113" s="592" t="s">
        <v>299</v>
      </c>
      <c r="D113" s="71">
        <v>3</v>
      </c>
      <c r="E113" s="220"/>
      <c r="F113" s="137"/>
      <c r="G113" s="137"/>
      <c r="H113" s="137"/>
      <c r="I113" s="71">
        <f t="shared" si="4"/>
        <v>0</v>
      </c>
      <c r="J113" s="43">
        <f t="shared" si="5"/>
        <v>0</v>
      </c>
      <c r="K113" s="31">
        <v>2</v>
      </c>
      <c r="L113" s="56" t="s">
        <v>442</v>
      </c>
      <c r="M113" s="56">
        <v>4.3</v>
      </c>
      <c r="N113" s="139" t="s">
        <v>435</v>
      </c>
      <c r="O113" s="140" t="s">
        <v>443</v>
      </c>
      <c r="P113" s="57" t="s">
        <v>636</v>
      </c>
      <c r="Q113" s="45">
        <v>4</v>
      </c>
      <c r="R113" s="45">
        <v>3</v>
      </c>
      <c r="S113" s="141"/>
    </row>
    <row r="114" spans="1:19" ht="10.5">
      <c r="A114" s="745"/>
      <c r="B114" s="778"/>
      <c r="C114" s="601" t="s">
        <v>635</v>
      </c>
      <c r="D114" s="147">
        <v>4</v>
      </c>
      <c r="E114" s="228"/>
      <c r="F114" s="146"/>
      <c r="G114" s="146"/>
      <c r="H114" s="146"/>
      <c r="I114" s="147">
        <f t="shared" si="4"/>
        <v>0</v>
      </c>
      <c r="J114" s="178">
        <f t="shared" si="5"/>
        <v>0</v>
      </c>
      <c r="K114" s="159">
        <v>2</v>
      </c>
      <c r="L114" s="160" t="s">
        <v>442</v>
      </c>
      <c r="M114" s="160">
        <v>4.3</v>
      </c>
      <c r="N114" s="161" t="s">
        <v>435</v>
      </c>
      <c r="O114" s="162" t="s">
        <v>443</v>
      </c>
      <c r="P114" s="179" t="s">
        <v>636</v>
      </c>
      <c r="Q114" s="132">
        <v>6</v>
      </c>
      <c r="R114" s="132">
        <v>4</v>
      </c>
      <c r="S114" s="133"/>
    </row>
    <row r="115" spans="1:19" ht="10.5">
      <c r="A115" s="770" t="s">
        <v>444</v>
      </c>
      <c r="B115" s="790" t="s">
        <v>445</v>
      </c>
      <c r="C115" s="591" t="s">
        <v>446</v>
      </c>
      <c r="D115" s="70">
        <v>3</v>
      </c>
      <c r="E115" s="219"/>
      <c r="F115" s="118"/>
      <c r="G115" s="118"/>
      <c r="H115" s="118"/>
      <c r="I115" s="70">
        <f t="shared" si="4"/>
        <v>0</v>
      </c>
      <c r="J115" s="49">
        <f t="shared" si="5"/>
        <v>0</v>
      </c>
      <c r="K115" s="28">
        <v>2</v>
      </c>
      <c r="L115" s="53" t="s">
        <v>445</v>
      </c>
      <c r="M115" s="134">
        <v>4</v>
      </c>
      <c r="N115" s="119" t="s">
        <v>435</v>
      </c>
      <c r="O115" s="140" t="s">
        <v>443</v>
      </c>
      <c r="P115" s="29" t="s">
        <v>688</v>
      </c>
      <c r="Q115" s="14">
        <v>8</v>
      </c>
      <c r="R115" s="14">
        <v>4</v>
      </c>
      <c r="S115" s="154"/>
    </row>
    <row r="116" spans="1:19" ht="10.5">
      <c r="A116" s="771"/>
      <c r="B116" s="791"/>
      <c r="C116" s="592" t="s">
        <v>447</v>
      </c>
      <c r="D116" s="71">
        <v>3</v>
      </c>
      <c r="E116" s="220"/>
      <c r="F116" s="137"/>
      <c r="G116" s="137"/>
      <c r="H116" s="137"/>
      <c r="I116" s="71">
        <f t="shared" si="4"/>
        <v>0</v>
      </c>
      <c r="J116" s="43">
        <f t="shared" si="5"/>
        <v>0</v>
      </c>
      <c r="K116" s="31">
        <v>2</v>
      </c>
      <c r="L116" s="56" t="s">
        <v>445</v>
      </c>
      <c r="M116" s="138">
        <v>4</v>
      </c>
      <c r="N116" s="139" t="s">
        <v>435</v>
      </c>
      <c r="O116" s="140" t="s">
        <v>443</v>
      </c>
      <c r="P116" s="57" t="s">
        <v>688</v>
      </c>
      <c r="Q116" s="45">
        <v>7</v>
      </c>
      <c r="R116" s="45">
        <v>4</v>
      </c>
      <c r="S116" s="122"/>
    </row>
    <row r="117" spans="1:19" ht="10.5">
      <c r="A117" s="771"/>
      <c r="B117" s="791"/>
      <c r="C117" s="592" t="s">
        <v>448</v>
      </c>
      <c r="D117" s="71">
        <v>2</v>
      </c>
      <c r="E117" s="220"/>
      <c r="F117" s="137"/>
      <c r="G117" s="137"/>
      <c r="H117" s="137"/>
      <c r="I117" s="71">
        <f t="shared" si="4"/>
        <v>0</v>
      </c>
      <c r="J117" s="43">
        <f t="shared" si="5"/>
        <v>0</v>
      </c>
      <c r="K117" s="31">
        <v>2</v>
      </c>
      <c r="L117" s="56" t="s">
        <v>432</v>
      </c>
      <c r="M117" s="138">
        <v>4</v>
      </c>
      <c r="N117" s="139" t="s">
        <v>393</v>
      </c>
      <c r="O117" s="140" t="s">
        <v>394</v>
      </c>
      <c r="P117" s="57" t="s">
        <v>688</v>
      </c>
      <c r="Q117" s="45">
        <v>1</v>
      </c>
      <c r="R117" s="45">
        <v>1</v>
      </c>
      <c r="S117" s="141"/>
    </row>
    <row r="118" spans="1:19" ht="10.5">
      <c r="A118" s="771"/>
      <c r="B118" s="791"/>
      <c r="C118" s="601" t="s">
        <v>449</v>
      </c>
      <c r="D118" s="147">
        <v>3</v>
      </c>
      <c r="E118" s="137"/>
      <c r="F118" s="137"/>
      <c r="G118" s="137"/>
      <c r="H118" s="137"/>
      <c r="I118" s="71">
        <f t="shared" si="4"/>
        <v>0</v>
      </c>
      <c r="J118" s="170">
        <f t="shared" si="5"/>
        <v>0</v>
      </c>
      <c r="K118" s="159">
        <v>2</v>
      </c>
      <c r="L118" s="160" t="s">
        <v>445</v>
      </c>
      <c r="M118" s="188">
        <v>4</v>
      </c>
      <c r="N118" s="161" t="s">
        <v>435</v>
      </c>
      <c r="O118" s="162" t="s">
        <v>443</v>
      </c>
      <c r="P118" s="179" t="s">
        <v>688</v>
      </c>
      <c r="Q118" s="132">
        <v>1</v>
      </c>
      <c r="R118" s="132">
        <v>1</v>
      </c>
      <c r="S118" s="133"/>
    </row>
    <row r="119" spans="1:19" ht="13.5" customHeight="1">
      <c r="A119" s="785" t="s">
        <v>31</v>
      </c>
      <c r="B119" s="786"/>
      <c r="C119" s="787"/>
      <c r="D119" s="69"/>
      <c r="E119" s="241">
        <f>SUM(E6:E84,E89:E118)</f>
        <v>0</v>
      </c>
      <c r="F119" s="69">
        <f>SUM(F6:F84,F89:F118)</f>
        <v>0</v>
      </c>
      <c r="G119" s="69">
        <f>SUM(G6:G84,G89:G118)</f>
        <v>0</v>
      </c>
      <c r="H119" s="69">
        <f>SUM(H6:H84,H89:H118)</f>
        <v>0</v>
      </c>
      <c r="I119" s="69">
        <f>E119+G119</f>
        <v>0</v>
      </c>
      <c r="J119" s="242">
        <f>F119+H119</f>
        <v>0</v>
      </c>
      <c r="K119" s="243"/>
      <c r="L119" s="215"/>
      <c r="M119" s="215"/>
      <c r="N119" s="244"/>
      <c r="O119" s="176"/>
      <c r="P119" s="73"/>
      <c r="Q119" s="8"/>
      <c r="R119" s="8"/>
      <c r="S119" s="8"/>
    </row>
    <row r="120" spans="1:14" ht="48" customHeight="1">
      <c r="A120" s="245"/>
      <c r="B120" s="245"/>
      <c r="C120" s="245"/>
      <c r="D120" s="246"/>
      <c r="N120" s="247"/>
    </row>
    <row r="121" spans="1:19" ht="10.5">
      <c r="A121" s="769" t="s">
        <v>32</v>
      </c>
      <c r="B121" s="769"/>
      <c r="C121" s="249"/>
      <c r="D121" s="169"/>
      <c r="E121" s="8"/>
      <c r="F121" s="250"/>
      <c r="G121" s="250"/>
      <c r="H121" s="250"/>
      <c r="I121" s="250"/>
      <c r="J121" s="250"/>
      <c r="K121" s="499" t="s">
        <v>1198</v>
      </c>
      <c r="L121" s="7"/>
      <c r="M121" s="215"/>
      <c r="N121" s="216"/>
      <c r="O121" s="215"/>
      <c r="P121" s="176"/>
      <c r="Q121" s="73"/>
      <c r="R121" s="13"/>
      <c r="S121" s="13"/>
    </row>
    <row r="122" spans="1:19" ht="10.5">
      <c r="A122" s="725" t="s">
        <v>450</v>
      </c>
      <c r="B122" s="665" t="s">
        <v>451</v>
      </c>
      <c r="C122" s="666" t="s">
        <v>452</v>
      </c>
      <c r="D122" s="251" t="s">
        <v>453</v>
      </c>
      <c r="E122" s="763" t="s">
        <v>0</v>
      </c>
      <c r="F122" s="665"/>
      <c r="G122" s="665" t="s">
        <v>1</v>
      </c>
      <c r="H122" s="665"/>
      <c r="I122" s="665" t="s">
        <v>2</v>
      </c>
      <c r="J122" s="666"/>
      <c r="K122" s="667" t="s">
        <v>454</v>
      </c>
      <c r="L122" s="706" t="s">
        <v>100</v>
      </c>
      <c r="M122" s="706"/>
      <c r="N122" s="706" t="s">
        <v>101</v>
      </c>
      <c r="O122" s="706"/>
      <c r="P122" s="252" t="s">
        <v>102</v>
      </c>
      <c r="Q122" s="691" t="s">
        <v>1002</v>
      </c>
      <c r="R122" s="691"/>
      <c r="S122" s="252" t="s">
        <v>455</v>
      </c>
    </row>
    <row r="123" spans="1:19" ht="42.75">
      <c r="A123" s="726"/>
      <c r="B123" s="686"/>
      <c r="C123" s="792"/>
      <c r="D123" s="253" t="s">
        <v>456</v>
      </c>
      <c r="E123" s="254" t="s">
        <v>453</v>
      </c>
      <c r="F123" s="253" t="s">
        <v>4</v>
      </c>
      <c r="G123" s="253" t="s">
        <v>453</v>
      </c>
      <c r="H123" s="253" t="s">
        <v>4</v>
      </c>
      <c r="I123" s="253" t="s">
        <v>3</v>
      </c>
      <c r="J123" s="255" t="s">
        <v>4</v>
      </c>
      <c r="K123" s="668"/>
      <c r="L123" s="252" t="s">
        <v>103</v>
      </c>
      <c r="M123" s="252" t="s">
        <v>104</v>
      </c>
      <c r="N123" s="114" t="s">
        <v>1168</v>
      </c>
      <c r="O123" s="256" t="s">
        <v>105</v>
      </c>
      <c r="P123" s="257"/>
      <c r="Q123" s="258" t="s">
        <v>457</v>
      </c>
      <c r="R123" s="259" t="s">
        <v>458</v>
      </c>
      <c r="S123" s="257"/>
    </row>
    <row r="124" spans="1:19" ht="13.5" customHeight="1">
      <c r="A124" s="744" t="s">
        <v>33</v>
      </c>
      <c r="B124" s="756" t="s">
        <v>138</v>
      </c>
      <c r="C124" s="591" t="s">
        <v>300</v>
      </c>
      <c r="D124" s="761">
        <v>28</v>
      </c>
      <c r="E124" s="219"/>
      <c r="F124" s="118"/>
      <c r="G124" s="118"/>
      <c r="H124" s="118"/>
      <c r="I124" s="70">
        <f aca="true" t="shared" si="6" ref="I124:I176">E124+G124</f>
        <v>0</v>
      </c>
      <c r="J124" s="49">
        <f aca="true" t="shared" si="7" ref="J124:J176">F124+H124</f>
        <v>0</v>
      </c>
      <c r="K124" s="53" t="s">
        <v>459</v>
      </c>
      <c r="L124" s="53" t="s">
        <v>301</v>
      </c>
      <c r="M124" s="260">
        <v>4</v>
      </c>
      <c r="N124" s="180" t="s">
        <v>638</v>
      </c>
      <c r="O124" s="261" t="s">
        <v>1188</v>
      </c>
      <c r="P124" s="29" t="s">
        <v>302</v>
      </c>
      <c r="Q124" s="840">
        <v>25</v>
      </c>
      <c r="R124" s="840">
        <v>11</v>
      </c>
      <c r="S124" s="262"/>
    </row>
    <row r="125" spans="1:19" ht="13.5" customHeight="1">
      <c r="A125" s="746"/>
      <c r="B125" s="757"/>
      <c r="C125" s="593" t="s">
        <v>764</v>
      </c>
      <c r="D125" s="762"/>
      <c r="E125" s="222"/>
      <c r="F125" s="181"/>
      <c r="G125" s="181"/>
      <c r="H125" s="181"/>
      <c r="I125" s="125">
        <f t="shared" si="6"/>
        <v>0</v>
      </c>
      <c r="J125" s="50">
        <f t="shared" si="7"/>
        <v>0</v>
      </c>
      <c r="K125" s="32" t="s">
        <v>460</v>
      </c>
      <c r="L125" s="54" t="s">
        <v>14</v>
      </c>
      <c r="M125" s="263">
        <v>4</v>
      </c>
      <c r="N125" s="182" t="s">
        <v>637</v>
      </c>
      <c r="O125" s="264" t="s">
        <v>1187</v>
      </c>
      <c r="P125" s="52" t="s">
        <v>303</v>
      </c>
      <c r="Q125" s="841"/>
      <c r="R125" s="841"/>
      <c r="S125" s="265"/>
    </row>
    <row r="126" spans="1:19" ht="10.5">
      <c r="A126" s="822" t="s">
        <v>461</v>
      </c>
      <c r="B126" s="793" t="s">
        <v>462</v>
      </c>
      <c r="C126" s="591" t="s">
        <v>758</v>
      </c>
      <c r="D126" s="127">
        <v>2</v>
      </c>
      <c r="E126" s="220"/>
      <c r="F126" s="137"/>
      <c r="G126" s="137"/>
      <c r="H126" s="137"/>
      <c r="I126" s="71">
        <f t="shared" si="6"/>
        <v>0</v>
      </c>
      <c r="J126" s="43">
        <f t="shared" si="7"/>
        <v>0</v>
      </c>
      <c r="K126" s="30" t="s">
        <v>204</v>
      </c>
      <c r="L126" s="142" t="s">
        <v>1204</v>
      </c>
      <c r="M126" s="266">
        <v>4.3</v>
      </c>
      <c r="N126" s="144" t="s">
        <v>366</v>
      </c>
      <c r="O126" s="267" t="s">
        <v>1206</v>
      </c>
      <c r="P126" s="86" t="s">
        <v>126</v>
      </c>
      <c r="Q126" s="268">
        <v>2</v>
      </c>
      <c r="R126" s="269">
        <v>1</v>
      </c>
      <c r="S126" s="270"/>
    </row>
    <row r="127" spans="1:19" ht="10.5">
      <c r="A127" s="823"/>
      <c r="B127" s="794"/>
      <c r="C127" s="592" t="s">
        <v>759</v>
      </c>
      <c r="D127" s="71">
        <v>2</v>
      </c>
      <c r="E127" s="220"/>
      <c r="F127" s="137"/>
      <c r="G127" s="137"/>
      <c r="H127" s="137"/>
      <c r="I127" s="71">
        <f t="shared" si="6"/>
        <v>0</v>
      </c>
      <c r="J127" s="43">
        <f t="shared" si="7"/>
        <v>0</v>
      </c>
      <c r="K127" s="31" t="s">
        <v>204</v>
      </c>
      <c r="L127" s="56" t="s">
        <v>304</v>
      </c>
      <c r="M127" s="271">
        <v>4.3</v>
      </c>
      <c r="N127" s="139" t="s">
        <v>106</v>
      </c>
      <c r="O127" s="174" t="s">
        <v>1206</v>
      </c>
      <c r="P127" s="57" t="s">
        <v>126</v>
      </c>
      <c r="Q127" s="272">
        <v>0</v>
      </c>
      <c r="R127" s="272">
        <v>0</v>
      </c>
      <c r="S127" s="273" t="s">
        <v>985</v>
      </c>
    </row>
    <row r="128" spans="1:19" ht="10.5">
      <c r="A128" s="823"/>
      <c r="B128" s="794"/>
      <c r="C128" s="592" t="s">
        <v>760</v>
      </c>
      <c r="D128" s="71">
        <v>2</v>
      </c>
      <c r="E128" s="220"/>
      <c r="F128" s="137"/>
      <c r="G128" s="137"/>
      <c r="H128" s="137"/>
      <c r="I128" s="71">
        <f t="shared" si="6"/>
        <v>0</v>
      </c>
      <c r="J128" s="43">
        <f t="shared" si="7"/>
        <v>0</v>
      </c>
      <c r="K128" s="31" t="s">
        <v>204</v>
      </c>
      <c r="L128" s="56" t="s">
        <v>304</v>
      </c>
      <c r="M128" s="271">
        <v>4.3</v>
      </c>
      <c r="N128" s="139" t="s">
        <v>106</v>
      </c>
      <c r="O128" s="174" t="s">
        <v>1206</v>
      </c>
      <c r="P128" s="57" t="s">
        <v>126</v>
      </c>
      <c r="Q128" s="272">
        <v>1</v>
      </c>
      <c r="R128" s="272">
        <v>0</v>
      </c>
      <c r="S128" s="273" t="s">
        <v>1093</v>
      </c>
    </row>
    <row r="129" spans="1:19" ht="10.5">
      <c r="A129" s="823"/>
      <c r="B129" s="794"/>
      <c r="C129" s="788" t="s">
        <v>761</v>
      </c>
      <c r="D129" s="71">
        <v>5</v>
      </c>
      <c r="E129" s="220"/>
      <c r="F129" s="137"/>
      <c r="G129" s="137"/>
      <c r="H129" s="137"/>
      <c r="I129" s="71">
        <f t="shared" si="6"/>
        <v>0</v>
      </c>
      <c r="J129" s="43">
        <f t="shared" si="7"/>
        <v>0</v>
      </c>
      <c r="K129" s="31" t="s">
        <v>204</v>
      </c>
      <c r="L129" s="56" t="s">
        <v>1205</v>
      </c>
      <c r="M129" s="271">
        <v>4.3</v>
      </c>
      <c r="N129" s="139" t="s">
        <v>106</v>
      </c>
      <c r="O129" s="174" t="s">
        <v>1206</v>
      </c>
      <c r="P129" s="57" t="s">
        <v>769</v>
      </c>
      <c r="Q129" s="835">
        <v>15</v>
      </c>
      <c r="R129" s="835">
        <v>12</v>
      </c>
      <c r="S129" s="842" t="s">
        <v>1094</v>
      </c>
    </row>
    <row r="130" spans="1:19" ht="13.5" customHeight="1">
      <c r="A130" s="823"/>
      <c r="B130" s="794"/>
      <c r="C130" s="789"/>
      <c r="D130" s="125">
        <v>5</v>
      </c>
      <c r="E130" s="222"/>
      <c r="F130" s="181"/>
      <c r="G130" s="181"/>
      <c r="H130" s="181"/>
      <c r="I130" s="125">
        <f t="shared" si="6"/>
        <v>0</v>
      </c>
      <c r="J130" s="50">
        <f t="shared" si="7"/>
        <v>0</v>
      </c>
      <c r="K130" s="32" t="s">
        <v>204</v>
      </c>
      <c r="L130" s="56" t="s">
        <v>1205</v>
      </c>
      <c r="M130" s="271">
        <v>4.3</v>
      </c>
      <c r="N130" s="130" t="s">
        <v>106</v>
      </c>
      <c r="O130" s="264" t="s">
        <v>1206</v>
      </c>
      <c r="P130" s="52" t="s">
        <v>770</v>
      </c>
      <c r="Q130" s="836"/>
      <c r="R130" s="836"/>
      <c r="S130" s="843"/>
    </row>
    <row r="131" spans="1:19" ht="21">
      <c r="A131" s="464" t="s">
        <v>35</v>
      </c>
      <c r="B131" s="465" t="s">
        <v>36</v>
      </c>
      <c r="C131" s="602" t="s">
        <v>762</v>
      </c>
      <c r="D131" s="151">
        <v>50</v>
      </c>
      <c r="E131" s="275"/>
      <c r="F131" s="152"/>
      <c r="G131" s="152"/>
      <c r="H131" s="152"/>
      <c r="I131" s="151">
        <f t="shared" si="6"/>
        <v>0</v>
      </c>
      <c r="J131" s="55">
        <f t="shared" si="7"/>
        <v>0</v>
      </c>
      <c r="K131" s="5" t="s">
        <v>204</v>
      </c>
      <c r="L131" s="2" t="s">
        <v>14</v>
      </c>
      <c r="M131" s="276" t="s">
        <v>405</v>
      </c>
      <c r="N131" s="16" t="s">
        <v>366</v>
      </c>
      <c r="O131" s="277" t="s">
        <v>305</v>
      </c>
      <c r="P131" s="278" t="s">
        <v>1189</v>
      </c>
      <c r="Q131" s="257">
        <v>114</v>
      </c>
      <c r="R131" s="257">
        <v>50</v>
      </c>
      <c r="S131" s="279"/>
    </row>
    <row r="132" spans="1:19" ht="10.5">
      <c r="A132" s="464" t="s">
        <v>463</v>
      </c>
      <c r="B132" s="474" t="s">
        <v>618</v>
      </c>
      <c r="C132" s="600" t="s">
        <v>464</v>
      </c>
      <c r="D132" s="150">
        <v>4</v>
      </c>
      <c r="E132" s="275"/>
      <c r="F132" s="152"/>
      <c r="G132" s="152"/>
      <c r="H132" s="152"/>
      <c r="I132" s="151">
        <f t="shared" si="6"/>
        <v>0</v>
      </c>
      <c r="J132" s="55">
        <f t="shared" si="7"/>
        <v>0</v>
      </c>
      <c r="K132" s="5" t="s">
        <v>405</v>
      </c>
      <c r="L132" s="5" t="s">
        <v>14</v>
      </c>
      <c r="M132" s="280" t="s">
        <v>405</v>
      </c>
      <c r="N132" s="281" t="s">
        <v>1207</v>
      </c>
      <c r="O132" s="62" t="s">
        <v>1208</v>
      </c>
      <c r="P132" s="6" t="s">
        <v>1211</v>
      </c>
      <c r="Q132" s="257">
        <v>2</v>
      </c>
      <c r="R132" s="257">
        <v>2</v>
      </c>
      <c r="S132" s="282"/>
    </row>
    <row r="133" spans="1:19" ht="10.5">
      <c r="A133" s="464" t="s">
        <v>1029</v>
      </c>
      <c r="B133" s="474" t="s">
        <v>123</v>
      </c>
      <c r="C133" s="600" t="s">
        <v>119</v>
      </c>
      <c r="D133" s="150">
        <v>10</v>
      </c>
      <c r="E133" s="275"/>
      <c r="F133" s="152"/>
      <c r="G133" s="152"/>
      <c r="H133" s="152"/>
      <c r="I133" s="151">
        <f t="shared" si="6"/>
        <v>0</v>
      </c>
      <c r="J133" s="55">
        <f t="shared" si="7"/>
        <v>0</v>
      </c>
      <c r="K133" s="5" t="s">
        <v>381</v>
      </c>
      <c r="L133" s="5" t="s">
        <v>14</v>
      </c>
      <c r="M133" s="280">
        <v>3.8</v>
      </c>
      <c r="N133" s="281" t="s">
        <v>269</v>
      </c>
      <c r="O133" s="277" t="s">
        <v>1030</v>
      </c>
      <c r="P133" s="6" t="s">
        <v>688</v>
      </c>
      <c r="Q133" s="257">
        <v>45</v>
      </c>
      <c r="R133" s="257">
        <v>10</v>
      </c>
      <c r="S133" s="282"/>
    </row>
    <row r="134" spans="1:19" ht="10.5">
      <c r="A134" s="464" t="s">
        <v>140</v>
      </c>
      <c r="B134" s="465" t="s">
        <v>13</v>
      </c>
      <c r="C134" s="603" t="s">
        <v>467</v>
      </c>
      <c r="D134" s="151">
        <v>2</v>
      </c>
      <c r="E134" s="275"/>
      <c r="F134" s="152"/>
      <c r="G134" s="152"/>
      <c r="H134" s="152"/>
      <c r="I134" s="151">
        <f t="shared" si="6"/>
        <v>0</v>
      </c>
      <c r="J134" s="55">
        <f t="shared" si="7"/>
        <v>0</v>
      </c>
      <c r="K134" s="5">
        <v>6</v>
      </c>
      <c r="L134" s="2" t="s">
        <v>306</v>
      </c>
      <c r="M134" s="276" t="s">
        <v>360</v>
      </c>
      <c r="N134" s="16" t="s">
        <v>356</v>
      </c>
      <c r="O134" s="277" t="s">
        <v>307</v>
      </c>
      <c r="P134" s="6" t="s">
        <v>768</v>
      </c>
      <c r="Q134" s="257">
        <v>20</v>
      </c>
      <c r="R134" s="257">
        <v>12</v>
      </c>
      <c r="S134" s="279" t="s">
        <v>1095</v>
      </c>
    </row>
    <row r="135" spans="1:19" ht="31.5">
      <c r="A135" s="751" t="s">
        <v>465</v>
      </c>
      <c r="B135" s="784" t="s">
        <v>466</v>
      </c>
      <c r="C135" s="604" t="s">
        <v>771</v>
      </c>
      <c r="D135" s="127">
        <v>2</v>
      </c>
      <c r="E135" s="283"/>
      <c r="F135" s="126"/>
      <c r="G135" s="126"/>
      <c r="H135" s="126"/>
      <c r="I135" s="127">
        <f t="shared" si="6"/>
        <v>0</v>
      </c>
      <c r="J135" s="128">
        <f t="shared" si="7"/>
        <v>0</v>
      </c>
      <c r="K135" s="30" t="s">
        <v>368</v>
      </c>
      <c r="L135" s="142" t="s">
        <v>285</v>
      </c>
      <c r="M135" s="284">
        <v>3.5</v>
      </c>
      <c r="N135" s="144" t="s">
        <v>366</v>
      </c>
      <c r="O135" s="285" t="s">
        <v>639</v>
      </c>
      <c r="P135" s="74" t="s">
        <v>768</v>
      </c>
      <c r="Q135" s="268">
        <v>2</v>
      </c>
      <c r="R135" s="268">
        <v>1</v>
      </c>
      <c r="S135" s="268"/>
    </row>
    <row r="136" spans="1:19" ht="31.5">
      <c r="A136" s="752"/>
      <c r="B136" s="775"/>
      <c r="C136" s="605" t="s">
        <v>772</v>
      </c>
      <c r="D136" s="71">
        <v>2</v>
      </c>
      <c r="E136" s="220"/>
      <c r="F136" s="137"/>
      <c r="G136" s="137"/>
      <c r="H136" s="137"/>
      <c r="I136" s="71">
        <f t="shared" si="6"/>
        <v>0</v>
      </c>
      <c r="J136" s="43">
        <f t="shared" si="7"/>
        <v>0</v>
      </c>
      <c r="K136" s="31" t="s">
        <v>368</v>
      </c>
      <c r="L136" s="56" t="s">
        <v>285</v>
      </c>
      <c r="M136" s="274">
        <v>3.5</v>
      </c>
      <c r="N136" s="139" t="s">
        <v>366</v>
      </c>
      <c r="O136" s="286" t="s">
        <v>639</v>
      </c>
      <c r="P136" s="57" t="s">
        <v>768</v>
      </c>
      <c r="Q136" s="272">
        <v>1</v>
      </c>
      <c r="R136" s="287">
        <v>0</v>
      </c>
      <c r="S136" s="273" t="s">
        <v>1093</v>
      </c>
    </row>
    <row r="137" spans="1:19" ht="31.5">
      <c r="A137" s="753"/>
      <c r="B137" s="776"/>
      <c r="C137" s="606" t="s">
        <v>773</v>
      </c>
      <c r="D137" s="125">
        <v>2</v>
      </c>
      <c r="E137" s="222"/>
      <c r="F137" s="181"/>
      <c r="G137" s="181"/>
      <c r="H137" s="181"/>
      <c r="I137" s="125">
        <f t="shared" si="6"/>
        <v>0</v>
      </c>
      <c r="J137" s="50">
        <f t="shared" si="7"/>
        <v>0</v>
      </c>
      <c r="K137" s="32" t="s">
        <v>365</v>
      </c>
      <c r="L137" s="54" t="s">
        <v>285</v>
      </c>
      <c r="M137" s="263">
        <v>3.5</v>
      </c>
      <c r="N137" s="130" t="s">
        <v>366</v>
      </c>
      <c r="O137" s="288" t="s">
        <v>639</v>
      </c>
      <c r="P137" s="74" t="s">
        <v>768</v>
      </c>
      <c r="Q137" s="289">
        <v>1</v>
      </c>
      <c r="R137" s="290">
        <v>1</v>
      </c>
      <c r="S137" s="289"/>
    </row>
    <row r="138" spans="1:19" ht="10.5">
      <c r="A138" s="744" t="s">
        <v>89</v>
      </c>
      <c r="B138" s="756" t="s">
        <v>62</v>
      </c>
      <c r="C138" s="591" t="s">
        <v>62</v>
      </c>
      <c r="D138" s="70">
        <v>11</v>
      </c>
      <c r="E138" s="219"/>
      <c r="F138" s="118"/>
      <c r="G138" s="118"/>
      <c r="H138" s="118"/>
      <c r="I138" s="70">
        <f t="shared" si="6"/>
        <v>0</v>
      </c>
      <c r="J138" s="49">
        <f t="shared" si="7"/>
        <v>0</v>
      </c>
      <c r="K138" s="28" t="s">
        <v>775</v>
      </c>
      <c r="L138" s="53" t="s">
        <v>379</v>
      </c>
      <c r="M138" s="291" t="s">
        <v>308</v>
      </c>
      <c r="N138" s="119" t="s">
        <v>356</v>
      </c>
      <c r="O138" s="292" t="s">
        <v>358</v>
      </c>
      <c r="P138" s="29" t="s">
        <v>126</v>
      </c>
      <c r="Q138" s="268">
        <v>14</v>
      </c>
      <c r="R138" s="268">
        <v>13</v>
      </c>
      <c r="S138" s="268"/>
    </row>
    <row r="139" spans="1:19" ht="10.5">
      <c r="A139" s="746"/>
      <c r="B139" s="757"/>
      <c r="C139" s="604" t="s">
        <v>774</v>
      </c>
      <c r="D139" s="127">
        <v>7</v>
      </c>
      <c r="E139" s="283"/>
      <c r="F139" s="126"/>
      <c r="G139" s="126"/>
      <c r="H139" s="126"/>
      <c r="I139" s="127">
        <f t="shared" si="6"/>
        <v>0</v>
      </c>
      <c r="J139" s="128">
        <f t="shared" si="7"/>
        <v>0</v>
      </c>
      <c r="K139" s="30" t="s">
        <v>775</v>
      </c>
      <c r="L139" s="142" t="s">
        <v>265</v>
      </c>
      <c r="M139" s="284" t="s">
        <v>308</v>
      </c>
      <c r="N139" s="144" t="s">
        <v>269</v>
      </c>
      <c r="O139" s="267" t="s">
        <v>270</v>
      </c>
      <c r="P139" s="86" t="s">
        <v>776</v>
      </c>
      <c r="Q139" s="289">
        <v>7</v>
      </c>
      <c r="R139" s="289">
        <v>7</v>
      </c>
      <c r="S139" s="289"/>
    </row>
    <row r="140" spans="1:19" ht="10.5">
      <c r="A140" s="744" t="s">
        <v>468</v>
      </c>
      <c r="B140" s="756" t="s">
        <v>469</v>
      </c>
      <c r="C140" s="607" t="s">
        <v>470</v>
      </c>
      <c r="D140" s="70">
        <v>5</v>
      </c>
      <c r="E140" s="219"/>
      <c r="F140" s="118"/>
      <c r="G140" s="118"/>
      <c r="H140" s="118"/>
      <c r="I140" s="70">
        <f t="shared" si="6"/>
        <v>0</v>
      </c>
      <c r="J140" s="49">
        <f t="shared" si="7"/>
        <v>0</v>
      </c>
      <c r="K140" s="293">
        <v>1</v>
      </c>
      <c r="L140" s="53" t="s">
        <v>471</v>
      </c>
      <c r="M140" s="260" t="s">
        <v>472</v>
      </c>
      <c r="N140" s="119" t="s">
        <v>393</v>
      </c>
      <c r="O140" s="261" t="s">
        <v>1209</v>
      </c>
      <c r="P140" s="14" t="s">
        <v>139</v>
      </c>
      <c r="Q140" s="268">
        <v>12</v>
      </c>
      <c r="R140" s="268">
        <v>5</v>
      </c>
      <c r="S140" s="268"/>
    </row>
    <row r="141" spans="1:19" ht="10.5">
      <c r="A141" s="745"/>
      <c r="B141" s="772"/>
      <c r="C141" s="608" t="s">
        <v>473</v>
      </c>
      <c r="D141" s="147">
        <v>5</v>
      </c>
      <c r="E141" s="228"/>
      <c r="F141" s="146"/>
      <c r="G141" s="146"/>
      <c r="H141" s="146"/>
      <c r="I141" s="147">
        <f t="shared" si="6"/>
        <v>0</v>
      </c>
      <c r="J141" s="178">
        <f t="shared" si="7"/>
        <v>0</v>
      </c>
      <c r="K141" s="159">
        <v>1</v>
      </c>
      <c r="L141" s="160" t="s">
        <v>434</v>
      </c>
      <c r="M141" s="294" t="s">
        <v>474</v>
      </c>
      <c r="N141" s="161" t="s">
        <v>435</v>
      </c>
      <c r="O141" s="176" t="s">
        <v>1209</v>
      </c>
      <c r="P141" s="132" t="s">
        <v>139</v>
      </c>
      <c r="Q141" s="295">
        <v>26</v>
      </c>
      <c r="R141" s="295">
        <v>6</v>
      </c>
      <c r="S141" s="295"/>
    </row>
    <row r="142" spans="1:19" ht="10.5">
      <c r="A142" s="746"/>
      <c r="B142" s="757"/>
      <c r="C142" s="606" t="s">
        <v>114</v>
      </c>
      <c r="D142" s="125">
        <v>4</v>
      </c>
      <c r="E142" s="222"/>
      <c r="F142" s="181"/>
      <c r="G142" s="181"/>
      <c r="H142" s="181"/>
      <c r="I142" s="125">
        <f t="shared" si="6"/>
        <v>0</v>
      </c>
      <c r="J142" s="50">
        <f t="shared" si="7"/>
        <v>0</v>
      </c>
      <c r="K142" s="32">
        <v>1</v>
      </c>
      <c r="L142" s="54" t="s">
        <v>14</v>
      </c>
      <c r="M142" s="263" t="s">
        <v>475</v>
      </c>
      <c r="N142" s="130" t="s">
        <v>366</v>
      </c>
      <c r="O142" s="264" t="s">
        <v>1209</v>
      </c>
      <c r="P142" s="15" t="s">
        <v>139</v>
      </c>
      <c r="Q142" s="289">
        <v>5</v>
      </c>
      <c r="R142" s="289">
        <v>2</v>
      </c>
      <c r="S142" s="289"/>
    </row>
    <row r="143" spans="1:19" ht="10.5">
      <c r="A143" s="744" t="s">
        <v>90</v>
      </c>
      <c r="B143" s="756" t="s">
        <v>91</v>
      </c>
      <c r="C143" s="604" t="s">
        <v>777</v>
      </c>
      <c r="D143" s="127">
        <v>6</v>
      </c>
      <c r="E143" s="283"/>
      <c r="F143" s="126"/>
      <c r="G143" s="126"/>
      <c r="H143" s="126"/>
      <c r="I143" s="127">
        <f t="shared" si="6"/>
        <v>0</v>
      </c>
      <c r="J143" s="128">
        <f t="shared" si="7"/>
        <v>0</v>
      </c>
      <c r="K143" s="30">
        <v>2</v>
      </c>
      <c r="L143" s="142" t="s">
        <v>372</v>
      </c>
      <c r="M143" s="266" t="s">
        <v>368</v>
      </c>
      <c r="N143" s="145" t="s">
        <v>399</v>
      </c>
      <c r="O143" s="267" t="s">
        <v>1190</v>
      </c>
      <c r="P143" s="121" t="s">
        <v>1210</v>
      </c>
      <c r="Q143" s="268">
        <v>9</v>
      </c>
      <c r="R143" s="268">
        <v>7</v>
      </c>
      <c r="S143" s="268"/>
    </row>
    <row r="144" spans="1:19" ht="12.75" customHeight="1">
      <c r="A144" s="745"/>
      <c r="B144" s="772"/>
      <c r="C144" s="592" t="s">
        <v>778</v>
      </c>
      <c r="D144" s="71">
        <v>12</v>
      </c>
      <c r="E144" s="220"/>
      <c r="F144" s="137"/>
      <c r="G144" s="137"/>
      <c r="H144" s="137"/>
      <c r="I144" s="71">
        <f t="shared" si="6"/>
        <v>0</v>
      </c>
      <c r="J144" s="43">
        <f t="shared" si="7"/>
        <v>0</v>
      </c>
      <c r="K144" s="31">
        <v>2</v>
      </c>
      <c r="L144" s="56" t="s">
        <v>372</v>
      </c>
      <c r="M144" s="271" t="s">
        <v>368</v>
      </c>
      <c r="N144" s="173" t="s">
        <v>399</v>
      </c>
      <c r="O144" s="174" t="s">
        <v>1190</v>
      </c>
      <c r="P144" s="45" t="s">
        <v>1210</v>
      </c>
      <c r="Q144" s="272">
        <v>18</v>
      </c>
      <c r="R144" s="272">
        <v>12</v>
      </c>
      <c r="S144" s="272"/>
    </row>
    <row r="145" spans="1:19" ht="12.75" customHeight="1">
      <c r="A145" s="745"/>
      <c r="B145" s="772"/>
      <c r="C145" s="592" t="s">
        <v>779</v>
      </c>
      <c r="D145" s="71">
        <v>8</v>
      </c>
      <c r="E145" s="220"/>
      <c r="F145" s="137"/>
      <c r="G145" s="137"/>
      <c r="H145" s="137"/>
      <c r="I145" s="71">
        <f t="shared" si="6"/>
        <v>0</v>
      </c>
      <c r="J145" s="43">
        <f t="shared" si="7"/>
        <v>0</v>
      </c>
      <c r="K145" s="31">
        <v>2</v>
      </c>
      <c r="L145" s="56" t="s">
        <v>372</v>
      </c>
      <c r="M145" s="271" t="s">
        <v>368</v>
      </c>
      <c r="N145" s="173" t="s">
        <v>638</v>
      </c>
      <c r="O145" s="174" t="s">
        <v>1190</v>
      </c>
      <c r="P145" s="45" t="s">
        <v>476</v>
      </c>
      <c r="Q145" s="272">
        <v>3</v>
      </c>
      <c r="R145" s="272">
        <v>2</v>
      </c>
      <c r="S145" s="272"/>
    </row>
    <row r="146" spans="1:19" ht="12.75" customHeight="1">
      <c r="A146" s="745"/>
      <c r="B146" s="772"/>
      <c r="C146" s="592" t="s">
        <v>780</v>
      </c>
      <c r="D146" s="71">
        <v>10</v>
      </c>
      <c r="E146" s="220"/>
      <c r="F146" s="137"/>
      <c r="G146" s="137"/>
      <c r="H146" s="137"/>
      <c r="I146" s="71">
        <f t="shared" si="6"/>
        <v>0</v>
      </c>
      <c r="J146" s="43">
        <f t="shared" si="7"/>
        <v>0</v>
      </c>
      <c r="K146" s="31">
        <v>2</v>
      </c>
      <c r="L146" s="56" t="s">
        <v>372</v>
      </c>
      <c r="M146" s="271" t="s">
        <v>368</v>
      </c>
      <c r="N146" s="173" t="s">
        <v>399</v>
      </c>
      <c r="O146" s="174" t="s">
        <v>1190</v>
      </c>
      <c r="P146" s="45" t="s">
        <v>1210</v>
      </c>
      <c r="Q146" s="272">
        <v>20</v>
      </c>
      <c r="R146" s="272">
        <v>10</v>
      </c>
      <c r="S146" s="272"/>
    </row>
    <row r="147" spans="1:19" ht="12.75" customHeight="1">
      <c r="A147" s="745"/>
      <c r="B147" s="772"/>
      <c r="C147" s="595" t="s">
        <v>781</v>
      </c>
      <c r="D147" s="158">
        <v>3</v>
      </c>
      <c r="E147" s="283"/>
      <c r="F147" s="126"/>
      <c r="G147" s="126"/>
      <c r="H147" s="126"/>
      <c r="I147" s="127">
        <f t="shared" si="6"/>
        <v>0</v>
      </c>
      <c r="J147" s="128">
        <f t="shared" si="7"/>
        <v>0</v>
      </c>
      <c r="K147" s="41">
        <v>2</v>
      </c>
      <c r="L147" s="171" t="s">
        <v>98</v>
      </c>
      <c r="M147" s="215" t="s">
        <v>96</v>
      </c>
      <c r="N147" s="175" t="s">
        <v>399</v>
      </c>
      <c r="O147" s="176" t="s">
        <v>1190</v>
      </c>
      <c r="P147" s="42" t="s">
        <v>1212</v>
      </c>
      <c r="Q147" s="296">
        <v>19</v>
      </c>
      <c r="R147" s="296">
        <v>4</v>
      </c>
      <c r="S147" s="296"/>
    </row>
    <row r="148" spans="1:19" ht="12.75" customHeight="1">
      <c r="A148" s="745"/>
      <c r="B148" s="772"/>
      <c r="C148" s="595" t="s">
        <v>782</v>
      </c>
      <c r="D148" s="158">
        <v>4</v>
      </c>
      <c r="E148" s="283"/>
      <c r="F148" s="126"/>
      <c r="G148" s="126"/>
      <c r="H148" s="126"/>
      <c r="I148" s="127">
        <f t="shared" si="6"/>
        <v>0</v>
      </c>
      <c r="J148" s="128">
        <f t="shared" si="7"/>
        <v>0</v>
      </c>
      <c r="K148" s="41">
        <v>2</v>
      </c>
      <c r="L148" s="171" t="s">
        <v>98</v>
      </c>
      <c r="M148" s="215" t="s">
        <v>96</v>
      </c>
      <c r="N148" s="175" t="s">
        <v>637</v>
      </c>
      <c r="O148" s="176" t="s">
        <v>1190</v>
      </c>
      <c r="P148" s="42" t="s">
        <v>1212</v>
      </c>
      <c r="Q148" s="296">
        <v>6</v>
      </c>
      <c r="R148" s="296">
        <v>5</v>
      </c>
      <c r="S148" s="296"/>
    </row>
    <row r="149" spans="1:19" ht="12.75" customHeight="1">
      <c r="A149" s="746"/>
      <c r="B149" s="757"/>
      <c r="C149" s="595" t="s">
        <v>783</v>
      </c>
      <c r="D149" s="158" t="s">
        <v>125</v>
      </c>
      <c r="E149" s="283"/>
      <c r="F149" s="126"/>
      <c r="G149" s="126"/>
      <c r="H149" s="126"/>
      <c r="I149" s="127">
        <f t="shared" si="6"/>
        <v>0</v>
      </c>
      <c r="J149" s="128">
        <f t="shared" si="7"/>
        <v>0</v>
      </c>
      <c r="K149" s="41">
        <v>2</v>
      </c>
      <c r="L149" s="171" t="s">
        <v>98</v>
      </c>
      <c r="M149" s="215" t="s">
        <v>96</v>
      </c>
      <c r="N149" s="175" t="s">
        <v>784</v>
      </c>
      <c r="O149" s="176" t="s">
        <v>785</v>
      </c>
      <c r="P149" s="42" t="s">
        <v>126</v>
      </c>
      <c r="Q149" s="296">
        <v>9</v>
      </c>
      <c r="R149" s="296">
        <v>3</v>
      </c>
      <c r="S149" s="296"/>
    </row>
    <row r="150" spans="1:19" ht="10.5">
      <c r="A150" s="744" t="s">
        <v>92</v>
      </c>
      <c r="B150" s="756" t="s">
        <v>477</v>
      </c>
      <c r="C150" s="609" t="s">
        <v>478</v>
      </c>
      <c r="D150" s="100">
        <v>9</v>
      </c>
      <c r="E150" s="219"/>
      <c r="F150" s="118"/>
      <c r="G150" s="118"/>
      <c r="H150" s="118"/>
      <c r="I150" s="70">
        <f t="shared" si="6"/>
        <v>0</v>
      </c>
      <c r="J150" s="49">
        <f t="shared" si="7"/>
        <v>0</v>
      </c>
      <c r="K150" s="28">
        <v>2</v>
      </c>
      <c r="L150" s="53" t="s">
        <v>372</v>
      </c>
      <c r="M150" s="298" t="s">
        <v>368</v>
      </c>
      <c r="N150" s="119" t="s">
        <v>106</v>
      </c>
      <c r="O150" s="261" t="s">
        <v>37</v>
      </c>
      <c r="P150" s="14" t="s">
        <v>1213</v>
      </c>
      <c r="Q150" s="299">
        <v>35</v>
      </c>
      <c r="R150" s="299">
        <v>9</v>
      </c>
      <c r="S150" s="299"/>
    </row>
    <row r="151" spans="1:19" ht="10.5">
      <c r="A151" s="759"/>
      <c r="B151" s="795"/>
      <c r="C151" s="592" t="s">
        <v>479</v>
      </c>
      <c r="D151" s="71">
        <v>15</v>
      </c>
      <c r="E151" s="220"/>
      <c r="F151" s="137"/>
      <c r="G151" s="137"/>
      <c r="H151" s="137"/>
      <c r="I151" s="71">
        <f t="shared" si="6"/>
        <v>0</v>
      </c>
      <c r="J151" s="43">
        <f t="shared" si="7"/>
        <v>0</v>
      </c>
      <c r="K151" s="31">
        <v>2</v>
      </c>
      <c r="L151" s="56" t="s">
        <v>98</v>
      </c>
      <c r="M151" s="271" t="s">
        <v>365</v>
      </c>
      <c r="N151" s="139" t="s">
        <v>393</v>
      </c>
      <c r="O151" s="267" t="s">
        <v>37</v>
      </c>
      <c r="P151" s="57" t="s">
        <v>786</v>
      </c>
      <c r="Q151" s="272">
        <v>42</v>
      </c>
      <c r="R151" s="272">
        <v>16</v>
      </c>
      <c r="S151" s="272"/>
    </row>
    <row r="152" spans="1:19" ht="10.5">
      <c r="A152" s="759"/>
      <c r="B152" s="795"/>
      <c r="C152" s="604" t="s">
        <v>995</v>
      </c>
      <c r="D152" s="127">
        <v>7</v>
      </c>
      <c r="E152" s="220"/>
      <c r="F152" s="137"/>
      <c r="G152" s="137"/>
      <c r="H152" s="137"/>
      <c r="I152" s="71">
        <f t="shared" si="6"/>
        <v>0</v>
      </c>
      <c r="J152" s="43">
        <f t="shared" si="7"/>
        <v>0</v>
      </c>
      <c r="K152" s="31">
        <v>2</v>
      </c>
      <c r="L152" s="56" t="s">
        <v>391</v>
      </c>
      <c r="M152" s="271" t="s">
        <v>365</v>
      </c>
      <c r="N152" s="139" t="s">
        <v>393</v>
      </c>
      <c r="O152" s="174" t="s">
        <v>394</v>
      </c>
      <c r="P152" s="57" t="s">
        <v>787</v>
      </c>
      <c r="Q152" s="272">
        <v>28</v>
      </c>
      <c r="R152" s="272">
        <v>7</v>
      </c>
      <c r="S152" s="272"/>
    </row>
    <row r="153" spans="1:19" ht="10.5">
      <c r="A153" s="759"/>
      <c r="B153" s="795"/>
      <c r="C153" s="595" t="s">
        <v>480</v>
      </c>
      <c r="D153" s="158">
        <v>8</v>
      </c>
      <c r="E153" s="220"/>
      <c r="F153" s="137"/>
      <c r="G153" s="137"/>
      <c r="H153" s="137"/>
      <c r="I153" s="71">
        <f t="shared" si="6"/>
        <v>0</v>
      </c>
      <c r="J153" s="43">
        <f t="shared" si="7"/>
        <v>0</v>
      </c>
      <c r="K153" s="31">
        <v>2</v>
      </c>
      <c r="L153" s="56" t="s">
        <v>391</v>
      </c>
      <c r="M153" s="271" t="s">
        <v>365</v>
      </c>
      <c r="N153" s="139" t="s">
        <v>393</v>
      </c>
      <c r="O153" s="174" t="s">
        <v>765</v>
      </c>
      <c r="P153" s="57" t="s">
        <v>788</v>
      </c>
      <c r="Q153" s="272">
        <v>15</v>
      </c>
      <c r="R153" s="272">
        <v>5</v>
      </c>
      <c r="S153" s="272"/>
    </row>
    <row r="154" spans="1:19" ht="10.5">
      <c r="A154" s="759"/>
      <c r="B154" s="795"/>
      <c r="C154" s="592" t="s">
        <v>481</v>
      </c>
      <c r="D154" s="71">
        <v>13</v>
      </c>
      <c r="E154" s="220"/>
      <c r="F154" s="137"/>
      <c r="G154" s="137"/>
      <c r="H154" s="137"/>
      <c r="I154" s="71">
        <f t="shared" si="6"/>
        <v>0</v>
      </c>
      <c r="J154" s="43">
        <f t="shared" si="7"/>
        <v>0</v>
      </c>
      <c r="K154" s="31">
        <v>2</v>
      </c>
      <c r="L154" s="56" t="s">
        <v>434</v>
      </c>
      <c r="M154" s="271" t="s">
        <v>482</v>
      </c>
      <c r="N154" s="139" t="s">
        <v>435</v>
      </c>
      <c r="O154" s="174" t="s">
        <v>443</v>
      </c>
      <c r="P154" s="57" t="s">
        <v>1214</v>
      </c>
      <c r="Q154" s="272">
        <v>23</v>
      </c>
      <c r="R154" s="272">
        <v>11</v>
      </c>
      <c r="S154" s="272"/>
    </row>
    <row r="155" spans="1:19" ht="10.5">
      <c r="A155" s="777"/>
      <c r="B155" s="796"/>
      <c r="C155" s="594" t="s">
        <v>57</v>
      </c>
      <c r="D155" s="69">
        <v>11</v>
      </c>
      <c r="E155" s="239"/>
      <c r="F155" s="189"/>
      <c r="G155" s="189"/>
      <c r="H155" s="189"/>
      <c r="I155" s="69">
        <f t="shared" si="6"/>
        <v>0</v>
      </c>
      <c r="J155" s="37">
        <f t="shared" si="7"/>
        <v>0</v>
      </c>
      <c r="K155" s="38">
        <v>2</v>
      </c>
      <c r="L155" s="199" t="s">
        <v>483</v>
      </c>
      <c r="M155" s="240" t="s">
        <v>365</v>
      </c>
      <c r="N155" s="201" t="s">
        <v>393</v>
      </c>
      <c r="O155" s="83" t="s">
        <v>484</v>
      </c>
      <c r="P155" s="60" t="s">
        <v>789</v>
      </c>
      <c r="Q155" s="289">
        <v>20</v>
      </c>
      <c r="R155" s="289">
        <v>11</v>
      </c>
      <c r="S155" s="289"/>
    </row>
    <row r="156" spans="1:19" ht="10.5">
      <c r="A156" s="773" t="s">
        <v>93</v>
      </c>
      <c r="B156" s="457" t="s">
        <v>485</v>
      </c>
      <c r="C156" s="591" t="s">
        <v>1031</v>
      </c>
      <c r="D156" s="70">
        <v>8</v>
      </c>
      <c r="E156" s="219"/>
      <c r="F156" s="118"/>
      <c r="G156" s="118"/>
      <c r="H156" s="118"/>
      <c r="I156" s="70">
        <f t="shared" si="6"/>
        <v>0</v>
      </c>
      <c r="J156" s="300">
        <f t="shared" si="7"/>
        <v>0</v>
      </c>
      <c r="K156" s="28" t="s">
        <v>368</v>
      </c>
      <c r="L156" s="53" t="s">
        <v>372</v>
      </c>
      <c r="M156" s="53" t="s">
        <v>368</v>
      </c>
      <c r="N156" s="180" t="s">
        <v>373</v>
      </c>
      <c r="O156" s="58" t="s">
        <v>1215</v>
      </c>
      <c r="P156" s="301" t="s">
        <v>791</v>
      </c>
      <c r="Q156" s="268">
        <v>69</v>
      </c>
      <c r="R156" s="268">
        <v>8</v>
      </c>
      <c r="S156" s="270" t="s">
        <v>1096</v>
      </c>
    </row>
    <row r="157" spans="1:19" ht="10.5">
      <c r="A157" s="753"/>
      <c r="B157" s="473" t="s">
        <v>94</v>
      </c>
      <c r="C157" s="593" t="s">
        <v>486</v>
      </c>
      <c r="D157" s="125">
        <v>1</v>
      </c>
      <c r="E157" s="222"/>
      <c r="F157" s="181"/>
      <c r="G157" s="181"/>
      <c r="H157" s="181"/>
      <c r="I157" s="125">
        <f t="shared" si="6"/>
        <v>0</v>
      </c>
      <c r="J157" s="302">
        <f t="shared" si="7"/>
        <v>0</v>
      </c>
      <c r="K157" s="32">
        <v>1</v>
      </c>
      <c r="L157" s="54" t="s">
        <v>640</v>
      </c>
      <c r="M157" s="54">
        <v>4.3</v>
      </c>
      <c r="N157" s="130" t="s">
        <v>366</v>
      </c>
      <c r="O157" s="59" t="s">
        <v>641</v>
      </c>
      <c r="P157" s="303" t="s">
        <v>790</v>
      </c>
      <c r="Q157" s="295">
        <v>1</v>
      </c>
      <c r="R157" s="295">
        <v>1</v>
      </c>
      <c r="S157" s="295"/>
    </row>
    <row r="158" spans="1:19" ht="10.5">
      <c r="A158" s="758" t="s">
        <v>38</v>
      </c>
      <c r="B158" s="799" t="s">
        <v>141</v>
      </c>
      <c r="C158" s="591" t="s">
        <v>121</v>
      </c>
      <c r="D158" s="70">
        <v>10</v>
      </c>
      <c r="E158" s="610"/>
      <c r="F158" s="184"/>
      <c r="G158" s="184"/>
      <c r="H158" s="184"/>
      <c r="I158" s="100">
        <f t="shared" si="6"/>
        <v>0</v>
      </c>
      <c r="J158" s="46">
        <f t="shared" si="7"/>
        <v>0</v>
      </c>
      <c r="K158" s="237">
        <v>3</v>
      </c>
      <c r="L158" s="237" t="s">
        <v>14</v>
      </c>
      <c r="M158" s="611" t="s">
        <v>405</v>
      </c>
      <c r="N158" s="380" t="s">
        <v>373</v>
      </c>
      <c r="O158" s="238" t="s">
        <v>1191</v>
      </c>
      <c r="P158" s="65" t="s">
        <v>1216</v>
      </c>
      <c r="Q158" s="652">
        <v>80</v>
      </c>
      <c r="R158" s="840">
        <v>10</v>
      </c>
      <c r="S158" s="299"/>
    </row>
    <row r="159" spans="1:19" ht="10.5">
      <c r="A159" s="759"/>
      <c r="B159" s="795"/>
      <c r="C159" s="579" t="s">
        <v>121</v>
      </c>
      <c r="D159" s="158">
        <v>10</v>
      </c>
      <c r="E159" s="146"/>
      <c r="F159" s="146"/>
      <c r="G159" s="146"/>
      <c r="H159" s="146"/>
      <c r="I159" s="147">
        <f>E159+G159</f>
        <v>0</v>
      </c>
      <c r="J159" s="178">
        <f>F159+H159</f>
        <v>0</v>
      </c>
      <c r="K159" s="614">
        <v>1</v>
      </c>
      <c r="L159" s="56" t="s">
        <v>14</v>
      </c>
      <c r="M159" s="612" t="s">
        <v>381</v>
      </c>
      <c r="N159" s="615" t="s">
        <v>351</v>
      </c>
      <c r="O159" s="177" t="s">
        <v>1191</v>
      </c>
      <c r="P159" s="613" t="s">
        <v>1219</v>
      </c>
      <c r="Q159" s="865"/>
      <c r="R159" s="864"/>
      <c r="S159" s="296"/>
    </row>
    <row r="160" spans="1:19" ht="10.5">
      <c r="A160" s="759"/>
      <c r="B160" s="795"/>
      <c r="C160" s="595" t="s">
        <v>142</v>
      </c>
      <c r="D160" s="158">
        <v>4</v>
      </c>
      <c r="E160" s="137"/>
      <c r="F160" s="137"/>
      <c r="G160" s="137"/>
      <c r="H160" s="137"/>
      <c r="I160" s="71">
        <f>E160+G160</f>
        <v>0</v>
      </c>
      <c r="J160" s="43">
        <f>F160+H160</f>
        <v>0</v>
      </c>
      <c r="K160" s="614">
        <v>1</v>
      </c>
      <c r="L160" s="56" t="s">
        <v>14</v>
      </c>
      <c r="M160" s="56" t="s">
        <v>381</v>
      </c>
      <c r="N160" s="615" t="s">
        <v>351</v>
      </c>
      <c r="O160" s="177" t="s">
        <v>1217</v>
      </c>
      <c r="P160" s="613" t="s">
        <v>1216</v>
      </c>
      <c r="Q160" s="867">
        <v>25</v>
      </c>
      <c r="R160" s="866">
        <v>8</v>
      </c>
      <c r="S160" s="296"/>
    </row>
    <row r="161" spans="1:19" ht="12.75" customHeight="1">
      <c r="A161" s="759"/>
      <c r="B161" s="795"/>
      <c r="C161" s="601" t="s">
        <v>142</v>
      </c>
      <c r="D161" s="147">
        <v>6</v>
      </c>
      <c r="E161" s="224"/>
      <c r="F161" s="157"/>
      <c r="G161" s="157"/>
      <c r="H161" s="157"/>
      <c r="I161" s="158">
        <f t="shared" si="6"/>
        <v>0</v>
      </c>
      <c r="J161" s="39">
        <f t="shared" si="7"/>
        <v>0</v>
      </c>
      <c r="K161" s="171">
        <v>1</v>
      </c>
      <c r="L161" s="171" t="s">
        <v>14</v>
      </c>
      <c r="M161" s="215" t="s">
        <v>405</v>
      </c>
      <c r="N161" s="172" t="s">
        <v>373</v>
      </c>
      <c r="O161" s="267" t="s">
        <v>1217</v>
      </c>
      <c r="P161" s="60" t="s">
        <v>1218</v>
      </c>
      <c r="Q161" s="868"/>
      <c r="R161" s="841"/>
      <c r="S161" s="289"/>
    </row>
    <row r="162" spans="1:19" ht="10.5">
      <c r="A162" s="464" t="s">
        <v>143</v>
      </c>
      <c r="B162" s="474" t="s">
        <v>144</v>
      </c>
      <c r="C162" s="600" t="s">
        <v>309</v>
      </c>
      <c r="D162" s="151">
        <v>5</v>
      </c>
      <c r="E162" s="275"/>
      <c r="F162" s="152"/>
      <c r="G162" s="152"/>
      <c r="H162" s="152"/>
      <c r="I162" s="151">
        <f t="shared" si="6"/>
        <v>0</v>
      </c>
      <c r="J162" s="305">
        <f t="shared" si="7"/>
        <v>0</v>
      </c>
      <c r="K162" s="306">
        <v>1</v>
      </c>
      <c r="L162" s="2" t="s">
        <v>14</v>
      </c>
      <c r="M162" s="2" t="s">
        <v>1032</v>
      </c>
      <c r="N162" s="16" t="s">
        <v>366</v>
      </c>
      <c r="O162" s="34" t="s">
        <v>642</v>
      </c>
      <c r="P162" s="307" t="s">
        <v>1033</v>
      </c>
      <c r="Q162" s="257">
        <v>23</v>
      </c>
      <c r="R162" s="257">
        <v>5</v>
      </c>
      <c r="S162" s="257"/>
    </row>
    <row r="163" spans="1:19" ht="10.5">
      <c r="A163" s="822" t="s">
        <v>310</v>
      </c>
      <c r="B163" s="793" t="s">
        <v>99</v>
      </c>
      <c r="C163" s="609" t="s">
        <v>1220</v>
      </c>
      <c r="D163" s="100">
        <v>30</v>
      </c>
      <c r="E163" s="610"/>
      <c r="F163" s="184"/>
      <c r="G163" s="184"/>
      <c r="H163" s="184"/>
      <c r="I163" s="100">
        <f aca="true" t="shared" si="8" ref="I163:J165">E163+G163</f>
        <v>0</v>
      </c>
      <c r="J163" s="567">
        <f t="shared" si="8"/>
        <v>0</v>
      </c>
      <c r="K163" s="237" t="s">
        <v>792</v>
      </c>
      <c r="L163" s="237" t="s">
        <v>301</v>
      </c>
      <c r="M163" s="237" t="s">
        <v>381</v>
      </c>
      <c r="N163" s="380" t="s">
        <v>106</v>
      </c>
      <c r="O163" s="48" t="s">
        <v>97</v>
      </c>
      <c r="P163" s="65" t="s">
        <v>40</v>
      </c>
      <c r="Q163" s="308">
        <v>107</v>
      </c>
      <c r="R163" s="296">
        <v>44</v>
      </c>
      <c r="S163" s="309"/>
    </row>
    <row r="164" spans="1:19" ht="10.5">
      <c r="A164" s="823"/>
      <c r="B164" s="794"/>
      <c r="C164" s="592" t="s">
        <v>1221</v>
      </c>
      <c r="D164" s="71">
        <v>10</v>
      </c>
      <c r="E164" s="220"/>
      <c r="F164" s="137"/>
      <c r="G164" s="137"/>
      <c r="H164" s="137"/>
      <c r="I164" s="71">
        <f t="shared" si="8"/>
        <v>0</v>
      </c>
      <c r="J164" s="170">
        <f t="shared" si="8"/>
        <v>0</v>
      </c>
      <c r="K164" s="56" t="s">
        <v>381</v>
      </c>
      <c r="L164" s="56" t="s">
        <v>14</v>
      </c>
      <c r="M164" s="56" t="s">
        <v>381</v>
      </c>
      <c r="N164" s="139" t="s">
        <v>399</v>
      </c>
      <c r="O164" s="140" t="s">
        <v>1223</v>
      </c>
      <c r="P164" s="57" t="s">
        <v>139</v>
      </c>
      <c r="Q164" s="317"/>
      <c r="R164" s="272"/>
      <c r="S164" s="273" t="s">
        <v>994</v>
      </c>
    </row>
    <row r="165" spans="1:19" ht="10.5">
      <c r="A165" s="825"/>
      <c r="B165" s="837"/>
      <c r="C165" s="594" t="s">
        <v>1222</v>
      </c>
      <c r="D165" s="69">
        <v>15</v>
      </c>
      <c r="E165" s="239"/>
      <c r="F165" s="189"/>
      <c r="G165" s="189"/>
      <c r="H165" s="189"/>
      <c r="I165" s="69">
        <f t="shared" si="8"/>
        <v>0</v>
      </c>
      <c r="J165" s="242">
        <f t="shared" si="8"/>
        <v>0</v>
      </c>
      <c r="K165" s="199">
        <v>2</v>
      </c>
      <c r="L165" s="199" t="s">
        <v>14</v>
      </c>
      <c r="M165" s="199" t="s">
        <v>381</v>
      </c>
      <c r="N165" s="201" t="s">
        <v>106</v>
      </c>
      <c r="O165" s="84" t="s">
        <v>1224</v>
      </c>
      <c r="P165" s="60" t="s">
        <v>139</v>
      </c>
      <c r="Q165" s="308"/>
      <c r="R165" s="296"/>
      <c r="S165" s="309" t="s">
        <v>994</v>
      </c>
    </row>
    <row r="166" spans="1:19" s="13" customFormat="1" ht="10.5">
      <c r="A166" s="464" t="s">
        <v>601</v>
      </c>
      <c r="B166" s="474" t="s">
        <v>793</v>
      </c>
      <c r="C166" s="600" t="s">
        <v>794</v>
      </c>
      <c r="D166" s="151">
        <v>5</v>
      </c>
      <c r="E166" s="275"/>
      <c r="F166" s="152"/>
      <c r="G166" s="152"/>
      <c r="H166" s="152"/>
      <c r="I166" s="151">
        <f t="shared" si="6"/>
        <v>0</v>
      </c>
      <c r="J166" s="305">
        <f t="shared" si="7"/>
        <v>0</v>
      </c>
      <c r="K166" s="5">
        <v>3</v>
      </c>
      <c r="L166" s="2" t="s">
        <v>795</v>
      </c>
      <c r="M166" s="2">
        <v>3.8</v>
      </c>
      <c r="N166" s="16" t="s">
        <v>106</v>
      </c>
      <c r="O166" s="34" t="s">
        <v>602</v>
      </c>
      <c r="P166" s="65" t="s">
        <v>796</v>
      </c>
      <c r="Q166" s="17">
        <v>8</v>
      </c>
      <c r="R166" s="17">
        <v>5</v>
      </c>
      <c r="S166" s="17"/>
    </row>
    <row r="167" spans="1:19" ht="10.5">
      <c r="A167" s="744" t="s">
        <v>487</v>
      </c>
      <c r="B167" s="749" t="s">
        <v>281</v>
      </c>
      <c r="C167" s="591" t="s">
        <v>797</v>
      </c>
      <c r="D167" s="310">
        <v>13</v>
      </c>
      <c r="E167" s="219"/>
      <c r="F167" s="118"/>
      <c r="G167" s="118"/>
      <c r="H167" s="118"/>
      <c r="I167" s="70">
        <f t="shared" si="6"/>
        <v>0</v>
      </c>
      <c r="J167" s="300">
        <f t="shared" si="7"/>
        <v>0</v>
      </c>
      <c r="K167" s="28">
        <v>2</v>
      </c>
      <c r="L167" s="53" t="s">
        <v>800</v>
      </c>
      <c r="M167" s="134" t="s">
        <v>368</v>
      </c>
      <c r="N167" s="119" t="s">
        <v>366</v>
      </c>
      <c r="O167" s="616" t="s">
        <v>643</v>
      </c>
      <c r="P167" s="613" t="s">
        <v>1228</v>
      </c>
      <c r="Q167" s="618">
        <v>14</v>
      </c>
      <c r="R167" s="618">
        <v>12</v>
      </c>
      <c r="S167" s="494"/>
    </row>
    <row r="168" spans="1:19" ht="12.75" customHeight="1">
      <c r="A168" s="745"/>
      <c r="B168" s="750"/>
      <c r="C168" s="592" t="s">
        <v>116</v>
      </c>
      <c r="D168" s="71">
        <v>24</v>
      </c>
      <c r="E168" s="220"/>
      <c r="F168" s="137"/>
      <c r="G168" s="137"/>
      <c r="H168" s="137"/>
      <c r="I168" s="71">
        <f t="shared" si="6"/>
        <v>0</v>
      </c>
      <c r="J168" s="170">
        <f t="shared" si="7"/>
        <v>0</v>
      </c>
      <c r="K168" s="56">
        <v>2</v>
      </c>
      <c r="L168" s="56" t="s">
        <v>800</v>
      </c>
      <c r="M168" s="56" t="s">
        <v>368</v>
      </c>
      <c r="N168" s="139" t="s">
        <v>106</v>
      </c>
      <c r="O168" s="617" t="s">
        <v>643</v>
      </c>
      <c r="P168" s="613" t="s">
        <v>1227</v>
      </c>
      <c r="Q168" s="619">
        <v>3</v>
      </c>
      <c r="R168" s="619">
        <v>3</v>
      </c>
      <c r="S168" s="273"/>
    </row>
    <row r="169" spans="1:19" ht="12.75" customHeight="1">
      <c r="A169" s="746"/>
      <c r="B169" s="555" t="s">
        <v>798</v>
      </c>
      <c r="C169" s="581" t="s">
        <v>799</v>
      </c>
      <c r="D169" s="69">
        <v>2</v>
      </c>
      <c r="E169" s="239"/>
      <c r="F169" s="189"/>
      <c r="G169" s="189"/>
      <c r="H169" s="189"/>
      <c r="I169" s="69">
        <f t="shared" si="6"/>
        <v>0</v>
      </c>
      <c r="J169" s="242">
        <f t="shared" si="7"/>
        <v>0</v>
      </c>
      <c r="K169" s="199" t="s">
        <v>1034</v>
      </c>
      <c r="L169" s="199" t="s">
        <v>1225</v>
      </c>
      <c r="M169" s="200">
        <v>4</v>
      </c>
      <c r="N169" s="201" t="s">
        <v>801</v>
      </c>
      <c r="O169" s="84" t="s">
        <v>1226</v>
      </c>
      <c r="P169" s="60" t="s">
        <v>1035</v>
      </c>
      <c r="Q169" s="620">
        <v>3</v>
      </c>
      <c r="R169" s="620">
        <v>1</v>
      </c>
      <c r="S169" s="621"/>
    </row>
    <row r="170" spans="1:19" ht="12" customHeight="1">
      <c r="A170" s="528" t="s">
        <v>1147</v>
      </c>
      <c r="B170" s="533" t="s">
        <v>13</v>
      </c>
      <c r="C170" s="595" t="s">
        <v>1103</v>
      </c>
      <c r="D170" s="158">
        <v>18</v>
      </c>
      <c r="E170" s="224"/>
      <c r="F170" s="157"/>
      <c r="G170" s="157"/>
      <c r="H170" s="157"/>
      <c r="I170" s="158">
        <f t="shared" si="6"/>
        <v>0</v>
      </c>
      <c r="J170" s="311">
        <f t="shared" si="7"/>
        <v>0</v>
      </c>
      <c r="K170" s="171" t="s">
        <v>1148</v>
      </c>
      <c r="L170" s="171" t="s">
        <v>14</v>
      </c>
      <c r="M170" s="143">
        <v>3.5</v>
      </c>
      <c r="N170" s="172" t="s">
        <v>269</v>
      </c>
      <c r="O170" s="186" t="s">
        <v>1229</v>
      </c>
      <c r="P170" s="74" t="s">
        <v>688</v>
      </c>
      <c r="Q170" s="312">
        <v>18</v>
      </c>
      <c r="R170" s="313">
        <v>17</v>
      </c>
      <c r="S170" s="314"/>
    </row>
    <row r="171" spans="1:19" ht="10.5">
      <c r="A171" s="475" t="s">
        <v>41</v>
      </c>
      <c r="B171" s="457" t="s">
        <v>488</v>
      </c>
      <c r="C171" s="591" t="s">
        <v>488</v>
      </c>
      <c r="D171" s="117">
        <v>17</v>
      </c>
      <c r="E171" s="219"/>
      <c r="F171" s="118"/>
      <c r="G171" s="118"/>
      <c r="H171" s="118"/>
      <c r="I171" s="70">
        <f t="shared" si="6"/>
        <v>0</v>
      </c>
      <c r="J171" s="300">
        <f t="shared" si="7"/>
        <v>0</v>
      </c>
      <c r="K171" s="53" t="s">
        <v>1230</v>
      </c>
      <c r="L171" s="28" t="s">
        <v>14</v>
      </c>
      <c r="M171" s="134">
        <v>4</v>
      </c>
      <c r="N171" s="315" t="s">
        <v>366</v>
      </c>
      <c r="O171" s="29" t="s">
        <v>1231</v>
      </c>
      <c r="P171" s="58" t="s">
        <v>42</v>
      </c>
      <c r="Q171" s="257">
        <v>46</v>
      </c>
      <c r="R171" s="257">
        <v>15</v>
      </c>
      <c r="S171" s="279" t="s">
        <v>1097</v>
      </c>
    </row>
    <row r="172" spans="1:19" ht="10.5">
      <c r="A172" s="744" t="s">
        <v>489</v>
      </c>
      <c r="B172" s="756" t="s">
        <v>490</v>
      </c>
      <c r="C172" s="591" t="s">
        <v>646</v>
      </c>
      <c r="D172" s="117">
        <v>3</v>
      </c>
      <c r="E172" s="219"/>
      <c r="F172" s="118"/>
      <c r="G172" s="118"/>
      <c r="H172" s="118"/>
      <c r="I172" s="70">
        <f t="shared" si="6"/>
        <v>0</v>
      </c>
      <c r="J172" s="300">
        <f t="shared" si="7"/>
        <v>0</v>
      </c>
      <c r="K172" s="28">
        <v>2</v>
      </c>
      <c r="L172" s="28" t="s">
        <v>14</v>
      </c>
      <c r="M172" s="134">
        <v>4</v>
      </c>
      <c r="N172" s="315" t="s">
        <v>106</v>
      </c>
      <c r="O172" s="58" t="s">
        <v>16</v>
      </c>
      <c r="P172" s="14" t="s">
        <v>126</v>
      </c>
      <c r="Q172" s="316">
        <v>9</v>
      </c>
      <c r="R172" s="268">
        <v>4</v>
      </c>
      <c r="S172" s="268"/>
    </row>
    <row r="173" spans="1:19" ht="13.5" customHeight="1">
      <c r="A173" s="745"/>
      <c r="B173" s="772"/>
      <c r="C173" s="592" t="s">
        <v>645</v>
      </c>
      <c r="D173" s="136">
        <v>4</v>
      </c>
      <c r="E173" s="220"/>
      <c r="F173" s="137"/>
      <c r="G173" s="137"/>
      <c r="H173" s="137"/>
      <c r="I173" s="71">
        <f t="shared" si="6"/>
        <v>0</v>
      </c>
      <c r="J173" s="170">
        <f t="shared" si="7"/>
        <v>0</v>
      </c>
      <c r="K173" s="31">
        <v>3</v>
      </c>
      <c r="L173" s="31" t="s">
        <v>14</v>
      </c>
      <c r="M173" s="138">
        <v>4</v>
      </c>
      <c r="N173" s="191" t="s">
        <v>106</v>
      </c>
      <c r="O173" s="140" t="s">
        <v>95</v>
      </c>
      <c r="P173" s="45" t="s">
        <v>768</v>
      </c>
      <c r="Q173" s="316">
        <v>5</v>
      </c>
      <c r="R173" s="268">
        <v>4</v>
      </c>
      <c r="S173" s="268"/>
    </row>
    <row r="174" spans="1:19" ht="13.5" customHeight="1">
      <c r="A174" s="745"/>
      <c r="B174" s="772"/>
      <c r="C174" s="592" t="s">
        <v>644</v>
      </c>
      <c r="D174" s="136">
        <v>4</v>
      </c>
      <c r="E174" s="220"/>
      <c r="F174" s="137"/>
      <c r="G174" s="137"/>
      <c r="H174" s="137"/>
      <c r="I174" s="71">
        <f t="shared" si="6"/>
        <v>0</v>
      </c>
      <c r="J174" s="170">
        <f t="shared" si="7"/>
        <v>0</v>
      </c>
      <c r="K174" s="31">
        <v>2</v>
      </c>
      <c r="L174" s="31" t="s">
        <v>14</v>
      </c>
      <c r="M174" s="138">
        <v>4</v>
      </c>
      <c r="N174" s="191" t="s">
        <v>106</v>
      </c>
      <c r="O174" s="140" t="s">
        <v>16</v>
      </c>
      <c r="P174" s="45" t="s">
        <v>768</v>
      </c>
      <c r="Q174" s="317">
        <v>28</v>
      </c>
      <c r="R174" s="272">
        <v>4</v>
      </c>
      <c r="S174" s="272"/>
    </row>
    <row r="175" spans="1:19" ht="13.5" customHeight="1">
      <c r="A175" s="751"/>
      <c r="B175" s="784"/>
      <c r="C175" s="601" t="s">
        <v>646</v>
      </c>
      <c r="D175" s="156" t="s">
        <v>125</v>
      </c>
      <c r="E175" s="228"/>
      <c r="F175" s="146"/>
      <c r="G175" s="146"/>
      <c r="H175" s="146"/>
      <c r="I175" s="147">
        <f t="shared" si="6"/>
        <v>0</v>
      </c>
      <c r="J175" s="551">
        <f t="shared" si="7"/>
        <v>0</v>
      </c>
      <c r="K175" s="159" t="s">
        <v>96</v>
      </c>
      <c r="L175" s="159" t="s">
        <v>311</v>
      </c>
      <c r="M175" s="188">
        <v>4.2</v>
      </c>
      <c r="N175" s="552" t="s">
        <v>106</v>
      </c>
      <c r="O175" s="162" t="s">
        <v>16</v>
      </c>
      <c r="P175" s="179" t="s">
        <v>802</v>
      </c>
      <c r="Q175" s="553">
        <v>0</v>
      </c>
      <c r="R175" s="295">
        <v>0</v>
      </c>
      <c r="S175" s="495" t="s">
        <v>985</v>
      </c>
    </row>
    <row r="176" spans="1:19" ht="13.5" customHeight="1">
      <c r="A176" s="554" t="s">
        <v>1144</v>
      </c>
      <c r="B176" s="473" t="s">
        <v>1145</v>
      </c>
      <c r="C176" s="221" t="s">
        <v>1145</v>
      </c>
      <c r="D176" s="124">
        <v>12</v>
      </c>
      <c r="E176" s="222"/>
      <c r="F176" s="181"/>
      <c r="G176" s="181"/>
      <c r="H176" s="181"/>
      <c r="I176" s="125">
        <f t="shared" si="6"/>
        <v>0</v>
      </c>
      <c r="J176" s="302">
        <f t="shared" si="7"/>
        <v>0</v>
      </c>
      <c r="K176" s="32">
        <v>3</v>
      </c>
      <c r="L176" s="32" t="s">
        <v>14</v>
      </c>
      <c r="M176" s="129">
        <v>3.8</v>
      </c>
      <c r="N176" s="192" t="s">
        <v>106</v>
      </c>
      <c r="O176" s="59" t="s">
        <v>16</v>
      </c>
      <c r="P176" s="52" t="s">
        <v>688</v>
      </c>
      <c r="Q176" s="318">
        <v>18</v>
      </c>
      <c r="R176" s="289">
        <v>11</v>
      </c>
      <c r="S176" s="492" t="s">
        <v>1146</v>
      </c>
    </row>
    <row r="177" spans="1:19" ht="10.5">
      <c r="A177" s="688" t="s">
        <v>31</v>
      </c>
      <c r="B177" s="689"/>
      <c r="C177" s="689"/>
      <c r="D177" s="319"/>
      <c r="E177" s="320">
        <f>SUM(E124:E176)</f>
        <v>0</v>
      </c>
      <c r="F177" s="319">
        <f>SUM(F124:F176)</f>
        <v>0</v>
      </c>
      <c r="G177" s="319">
        <f>SUM(G124:G176)</f>
        <v>0</v>
      </c>
      <c r="H177" s="319">
        <f>SUM(H124:H176)</f>
        <v>0</v>
      </c>
      <c r="I177" s="319">
        <f>E177+G177</f>
        <v>0</v>
      </c>
      <c r="J177" s="321">
        <f>F177+H177</f>
        <v>0</v>
      </c>
      <c r="K177" s="322"/>
      <c r="L177" s="323"/>
      <c r="M177" s="323"/>
      <c r="N177" s="324"/>
      <c r="O177" s="325"/>
      <c r="P177" s="326"/>
      <c r="Q177" s="327"/>
      <c r="R177" s="327"/>
      <c r="S177" s="327"/>
    </row>
    <row r="178" spans="4:14" ht="10.5">
      <c r="D178" s="111"/>
      <c r="N178" s="247"/>
    </row>
    <row r="179" spans="1:19" ht="10.5">
      <c r="A179" s="769" t="s">
        <v>43</v>
      </c>
      <c r="B179" s="769"/>
      <c r="C179" s="249"/>
      <c r="D179" s="73"/>
      <c r="E179" s="8"/>
      <c r="F179" s="250"/>
      <c r="G179" s="250"/>
      <c r="H179" s="250"/>
      <c r="I179" s="250"/>
      <c r="J179" s="250"/>
      <c r="K179" s="499" t="s">
        <v>1198</v>
      </c>
      <c r="L179" s="7"/>
      <c r="M179" s="215"/>
      <c r="N179" s="216"/>
      <c r="O179" s="215"/>
      <c r="P179" s="176"/>
      <c r="Q179" s="73"/>
      <c r="R179" s="13"/>
      <c r="S179" s="13"/>
    </row>
    <row r="180" spans="1:19" ht="10.5">
      <c r="A180" s="692" t="s">
        <v>407</v>
      </c>
      <c r="B180" s="694" t="s">
        <v>408</v>
      </c>
      <c r="C180" s="694" t="s">
        <v>409</v>
      </c>
      <c r="D180" s="110" t="s">
        <v>410</v>
      </c>
      <c r="E180" s="694" t="s">
        <v>0</v>
      </c>
      <c r="F180" s="694"/>
      <c r="G180" s="694" t="s">
        <v>1</v>
      </c>
      <c r="H180" s="694"/>
      <c r="I180" s="694" t="s">
        <v>2</v>
      </c>
      <c r="J180" s="760"/>
      <c r="K180" s="754" t="s">
        <v>411</v>
      </c>
      <c r="L180" s="698" t="s">
        <v>100</v>
      </c>
      <c r="M180" s="698"/>
      <c r="N180" s="698" t="s">
        <v>101</v>
      </c>
      <c r="O180" s="698"/>
      <c r="P180" s="5" t="s">
        <v>102</v>
      </c>
      <c r="Q180" s="691" t="s">
        <v>1002</v>
      </c>
      <c r="R180" s="691"/>
      <c r="S180" s="5" t="s">
        <v>412</v>
      </c>
    </row>
    <row r="181" spans="1:19" ht="42.75">
      <c r="A181" s="693"/>
      <c r="B181" s="695"/>
      <c r="C181" s="695"/>
      <c r="D181" s="112" t="s">
        <v>413</v>
      </c>
      <c r="E181" s="112" t="s">
        <v>410</v>
      </c>
      <c r="F181" s="112" t="s">
        <v>4</v>
      </c>
      <c r="G181" s="112" t="s">
        <v>410</v>
      </c>
      <c r="H181" s="112" t="s">
        <v>4</v>
      </c>
      <c r="I181" s="112" t="s">
        <v>3</v>
      </c>
      <c r="J181" s="113" t="s">
        <v>4</v>
      </c>
      <c r="K181" s="755"/>
      <c r="L181" s="5" t="s">
        <v>103</v>
      </c>
      <c r="M181" s="5" t="s">
        <v>104</v>
      </c>
      <c r="N181" s="114" t="s">
        <v>1168</v>
      </c>
      <c r="O181" s="2" t="s">
        <v>105</v>
      </c>
      <c r="P181" s="3"/>
      <c r="Q181" s="115" t="s">
        <v>414</v>
      </c>
      <c r="R181" s="116" t="s">
        <v>415</v>
      </c>
      <c r="S181" s="3"/>
    </row>
    <row r="182" spans="1:19" ht="10.5">
      <c r="A182" s="656" t="s">
        <v>72</v>
      </c>
      <c r="B182" s="747" t="s">
        <v>312</v>
      </c>
      <c r="C182" s="575" t="s">
        <v>803</v>
      </c>
      <c r="D182" s="743">
        <v>52</v>
      </c>
      <c r="E182" s="219"/>
      <c r="F182" s="118"/>
      <c r="G182" s="118"/>
      <c r="H182" s="118"/>
      <c r="I182" s="70">
        <f aca="true" t="shared" si="9" ref="I182:I242">E182+G182</f>
        <v>0</v>
      </c>
      <c r="J182" s="300">
        <f aca="true" t="shared" si="10" ref="J182:J242">F182+H182</f>
        <v>0</v>
      </c>
      <c r="K182" s="328"/>
      <c r="L182" s="28" t="s">
        <v>14</v>
      </c>
      <c r="M182" s="329">
        <v>3</v>
      </c>
      <c r="N182" s="119" t="s">
        <v>269</v>
      </c>
      <c r="O182" s="58" t="s">
        <v>95</v>
      </c>
      <c r="P182" s="29" t="s">
        <v>647</v>
      </c>
      <c r="Q182" s="672">
        <v>31</v>
      </c>
      <c r="R182" s="672">
        <v>30</v>
      </c>
      <c r="S182" s="652"/>
    </row>
    <row r="183" spans="1:19" ht="13.5" customHeight="1">
      <c r="A183" s="657"/>
      <c r="B183" s="748"/>
      <c r="C183" s="576" t="s">
        <v>804</v>
      </c>
      <c r="D183" s="742"/>
      <c r="E183" s="220"/>
      <c r="F183" s="137"/>
      <c r="G183" s="137"/>
      <c r="H183" s="137"/>
      <c r="I183" s="71">
        <f t="shared" si="9"/>
        <v>0</v>
      </c>
      <c r="J183" s="170">
        <f t="shared" si="10"/>
        <v>0</v>
      </c>
      <c r="K183" s="330"/>
      <c r="L183" s="31" t="s">
        <v>14</v>
      </c>
      <c r="M183" s="331">
        <v>3</v>
      </c>
      <c r="N183" s="139" t="s">
        <v>106</v>
      </c>
      <c r="O183" s="140" t="s">
        <v>95</v>
      </c>
      <c r="P183" s="57" t="s">
        <v>647</v>
      </c>
      <c r="Q183" s="844"/>
      <c r="R183" s="844"/>
      <c r="S183" s="848"/>
    </row>
    <row r="184" spans="1:19" ht="13.5" customHeight="1">
      <c r="A184" s="657"/>
      <c r="B184" s="748"/>
      <c r="C184" s="576" t="s">
        <v>805</v>
      </c>
      <c r="D184" s="742"/>
      <c r="E184" s="220"/>
      <c r="F184" s="137"/>
      <c r="G184" s="137"/>
      <c r="H184" s="137"/>
      <c r="I184" s="71">
        <f t="shared" si="9"/>
        <v>0</v>
      </c>
      <c r="J184" s="170">
        <f t="shared" si="10"/>
        <v>0</v>
      </c>
      <c r="K184" s="330"/>
      <c r="L184" s="31" t="s">
        <v>14</v>
      </c>
      <c r="M184" s="331">
        <v>3</v>
      </c>
      <c r="N184" s="139" t="s">
        <v>106</v>
      </c>
      <c r="O184" s="140" t="s">
        <v>95</v>
      </c>
      <c r="P184" s="57" t="s">
        <v>647</v>
      </c>
      <c r="Q184" s="844"/>
      <c r="R184" s="844"/>
      <c r="S184" s="848"/>
    </row>
    <row r="185" spans="1:19" ht="13.5" customHeight="1">
      <c r="A185" s="657"/>
      <c r="B185" s="748"/>
      <c r="C185" s="576" t="s">
        <v>806</v>
      </c>
      <c r="D185" s="742"/>
      <c r="E185" s="220"/>
      <c r="F185" s="137"/>
      <c r="G185" s="137"/>
      <c r="H185" s="137"/>
      <c r="I185" s="71">
        <f t="shared" si="9"/>
        <v>0</v>
      </c>
      <c r="J185" s="170">
        <f t="shared" si="10"/>
        <v>0</v>
      </c>
      <c r="K185" s="330"/>
      <c r="L185" s="31" t="s">
        <v>14</v>
      </c>
      <c r="M185" s="331">
        <v>3</v>
      </c>
      <c r="N185" s="139" t="s">
        <v>106</v>
      </c>
      <c r="O185" s="140" t="s">
        <v>95</v>
      </c>
      <c r="P185" s="57" t="s">
        <v>647</v>
      </c>
      <c r="Q185" s="844"/>
      <c r="R185" s="844"/>
      <c r="S185" s="848"/>
    </row>
    <row r="186" spans="1:19" ht="13.5" customHeight="1">
      <c r="A186" s="657"/>
      <c r="B186" s="748"/>
      <c r="C186" s="576" t="s">
        <v>807</v>
      </c>
      <c r="D186" s="742"/>
      <c r="E186" s="220"/>
      <c r="F186" s="137"/>
      <c r="G186" s="137"/>
      <c r="H186" s="137"/>
      <c r="I186" s="71">
        <f t="shared" si="9"/>
        <v>0</v>
      </c>
      <c r="J186" s="170">
        <f t="shared" si="10"/>
        <v>0</v>
      </c>
      <c r="K186" s="330"/>
      <c r="L186" s="31" t="s">
        <v>14</v>
      </c>
      <c r="M186" s="331">
        <v>3</v>
      </c>
      <c r="N186" s="139" t="s">
        <v>106</v>
      </c>
      <c r="O186" s="140" t="s">
        <v>95</v>
      </c>
      <c r="P186" s="57" t="s">
        <v>648</v>
      </c>
      <c r="Q186" s="833"/>
      <c r="R186" s="833"/>
      <c r="S186" s="849"/>
    </row>
    <row r="187" spans="1:19" ht="10.5">
      <c r="A187" s="657"/>
      <c r="B187" s="748"/>
      <c r="C187" s="576" t="s">
        <v>808</v>
      </c>
      <c r="D187" s="742">
        <v>18</v>
      </c>
      <c r="E187" s="220"/>
      <c r="F187" s="137"/>
      <c r="G187" s="137"/>
      <c r="H187" s="137"/>
      <c r="I187" s="71">
        <f t="shared" si="9"/>
        <v>0</v>
      </c>
      <c r="J187" s="170">
        <f t="shared" si="10"/>
        <v>0</v>
      </c>
      <c r="K187" s="330"/>
      <c r="L187" s="31" t="s">
        <v>14</v>
      </c>
      <c r="M187" s="331">
        <v>3</v>
      </c>
      <c r="N187" s="139" t="s">
        <v>106</v>
      </c>
      <c r="O187" s="140" t="s">
        <v>95</v>
      </c>
      <c r="P187" s="57" t="s">
        <v>648</v>
      </c>
      <c r="Q187" s="831">
        <v>11</v>
      </c>
      <c r="R187" s="831">
        <v>15</v>
      </c>
      <c r="S187" s="852" t="s">
        <v>381</v>
      </c>
    </row>
    <row r="188" spans="1:19" ht="13.5" customHeight="1">
      <c r="A188" s="657"/>
      <c r="B188" s="748"/>
      <c r="C188" s="576" t="s">
        <v>809</v>
      </c>
      <c r="D188" s="742"/>
      <c r="E188" s="220"/>
      <c r="F188" s="137"/>
      <c r="G188" s="137"/>
      <c r="H188" s="137"/>
      <c r="I188" s="71">
        <f t="shared" si="9"/>
        <v>0</v>
      </c>
      <c r="J188" s="170">
        <f t="shared" si="10"/>
        <v>0</v>
      </c>
      <c r="K188" s="330"/>
      <c r="L188" s="31" t="s">
        <v>14</v>
      </c>
      <c r="M188" s="331">
        <v>3</v>
      </c>
      <c r="N188" s="139" t="s">
        <v>106</v>
      </c>
      <c r="O188" s="140" t="s">
        <v>95</v>
      </c>
      <c r="P188" s="57" t="s">
        <v>648</v>
      </c>
      <c r="Q188" s="844"/>
      <c r="R188" s="844"/>
      <c r="S188" s="848"/>
    </row>
    <row r="189" spans="1:19" ht="13.5" customHeight="1">
      <c r="A189" s="657"/>
      <c r="B189" s="748"/>
      <c r="C189" s="576" t="s">
        <v>810</v>
      </c>
      <c r="D189" s="742"/>
      <c r="E189" s="220"/>
      <c r="F189" s="137"/>
      <c r="G189" s="137"/>
      <c r="H189" s="137"/>
      <c r="I189" s="71">
        <f t="shared" si="9"/>
        <v>0</v>
      </c>
      <c r="J189" s="170">
        <f t="shared" si="10"/>
        <v>0</v>
      </c>
      <c r="K189" s="330"/>
      <c r="L189" s="31" t="s">
        <v>14</v>
      </c>
      <c r="M189" s="331">
        <v>3</v>
      </c>
      <c r="N189" s="139" t="s">
        <v>106</v>
      </c>
      <c r="O189" s="140" t="s">
        <v>95</v>
      </c>
      <c r="P189" s="57" t="s">
        <v>648</v>
      </c>
      <c r="Q189" s="844"/>
      <c r="R189" s="844"/>
      <c r="S189" s="848"/>
    </row>
    <row r="190" spans="1:19" ht="13.5" customHeight="1">
      <c r="A190" s="657"/>
      <c r="B190" s="748"/>
      <c r="C190" s="576" t="s">
        <v>811</v>
      </c>
      <c r="D190" s="742"/>
      <c r="E190" s="220"/>
      <c r="F190" s="137"/>
      <c r="G190" s="137"/>
      <c r="H190" s="137"/>
      <c r="I190" s="71">
        <f t="shared" si="9"/>
        <v>0</v>
      </c>
      <c r="J190" s="170">
        <f t="shared" si="10"/>
        <v>0</v>
      </c>
      <c r="K190" s="330"/>
      <c r="L190" s="31" t="s">
        <v>14</v>
      </c>
      <c r="M190" s="331">
        <v>3</v>
      </c>
      <c r="N190" s="139" t="s">
        <v>106</v>
      </c>
      <c r="O190" s="140" t="s">
        <v>95</v>
      </c>
      <c r="P190" s="57" t="s">
        <v>648</v>
      </c>
      <c r="Q190" s="833"/>
      <c r="R190" s="833"/>
      <c r="S190" s="849"/>
    </row>
    <row r="191" spans="1:19" ht="10.5">
      <c r="A191" s="657"/>
      <c r="B191" s="748"/>
      <c r="C191" s="576" t="s">
        <v>812</v>
      </c>
      <c r="D191" s="71">
        <v>8</v>
      </c>
      <c r="E191" s="220"/>
      <c r="F191" s="137"/>
      <c r="G191" s="137"/>
      <c r="H191" s="137"/>
      <c r="I191" s="71">
        <f t="shared" si="9"/>
        <v>0</v>
      </c>
      <c r="J191" s="170">
        <f t="shared" si="10"/>
        <v>0</v>
      </c>
      <c r="K191" s="330"/>
      <c r="L191" s="31" t="s">
        <v>14</v>
      </c>
      <c r="M191" s="331">
        <v>3.5</v>
      </c>
      <c r="N191" s="139" t="s">
        <v>106</v>
      </c>
      <c r="O191" s="140" t="s">
        <v>95</v>
      </c>
      <c r="P191" s="57" t="s">
        <v>648</v>
      </c>
      <c r="Q191" s="332">
        <v>29</v>
      </c>
      <c r="R191" s="332">
        <v>24</v>
      </c>
      <c r="S191" s="45"/>
    </row>
    <row r="192" spans="1:19" ht="10.5">
      <c r="A192" s="657"/>
      <c r="B192" s="748"/>
      <c r="C192" s="576" t="s">
        <v>813</v>
      </c>
      <c r="D192" s="742">
        <v>30</v>
      </c>
      <c r="E192" s="220"/>
      <c r="F192" s="137"/>
      <c r="G192" s="137"/>
      <c r="H192" s="137"/>
      <c r="I192" s="71">
        <f t="shared" si="9"/>
        <v>0</v>
      </c>
      <c r="J192" s="170">
        <f t="shared" si="10"/>
        <v>0</v>
      </c>
      <c r="K192" s="330"/>
      <c r="L192" s="31" t="s">
        <v>14</v>
      </c>
      <c r="M192" s="331">
        <v>3</v>
      </c>
      <c r="N192" s="139" t="s">
        <v>106</v>
      </c>
      <c r="O192" s="140" t="s">
        <v>95</v>
      </c>
      <c r="P192" s="57" t="s">
        <v>648</v>
      </c>
      <c r="Q192" s="831">
        <v>31</v>
      </c>
      <c r="R192" s="831">
        <v>31</v>
      </c>
      <c r="S192" s="852"/>
    </row>
    <row r="193" spans="1:19" ht="13.5" customHeight="1">
      <c r="A193" s="657"/>
      <c r="B193" s="748"/>
      <c r="C193" s="576" t="s">
        <v>814</v>
      </c>
      <c r="D193" s="742"/>
      <c r="E193" s="220"/>
      <c r="F193" s="137"/>
      <c r="G193" s="137"/>
      <c r="H193" s="137"/>
      <c r="I193" s="71">
        <f t="shared" si="9"/>
        <v>0</v>
      </c>
      <c r="J193" s="170">
        <f t="shared" si="10"/>
        <v>0</v>
      </c>
      <c r="K193" s="330"/>
      <c r="L193" s="31" t="s">
        <v>14</v>
      </c>
      <c r="M193" s="331">
        <v>3</v>
      </c>
      <c r="N193" s="139" t="s">
        <v>106</v>
      </c>
      <c r="O193" s="140" t="s">
        <v>95</v>
      </c>
      <c r="P193" s="57" t="s">
        <v>648</v>
      </c>
      <c r="Q193" s="833"/>
      <c r="R193" s="833"/>
      <c r="S193" s="849"/>
    </row>
    <row r="194" spans="1:19" ht="10.5">
      <c r="A194" s="657"/>
      <c r="B194" s="748" t="s">
        <v>491</v>
      </c>
      <c r="C194" s="576" t="s">
        <v>652</v>
      </c>
      <c r="D194" s="71">
        <v>10</v>
      </c>
      <c r="E194" s="220"/>
      <c r="F194" s="137"/>
      <c r="G194" s="137"/>
      <c r="H194" s="137"/>
      <c r="I194" s="71">
        <f t="shared" si="9"/>
        <v>0</v>
      </c>
      <c r="J194" s="170">
        <f t="shared" si="10"/>
        <v>0</v>
      </c>
      <c r="K194" s="330"/>
      <c r="L194" s="31" t="s">
        <v>14</v>
      </c>
      <c r="M194" s="331">
        <v>3.5</v>
      </c>
      <c r="N194" s="139" t="s">
        <v>106</v>
      </c>
      <c r="O194" s="140" t="s">
        <v>95</v>
      </c>
      <c r="P194" s="57" t="s">
        <v>648</v>
      </c>
      <c r="Q194" s="332">
        <v>52</v>
      </c>
      <c r="R194" s="332">
        <v>6</v>
      </c>
      <c r="S194" s="45"/>
    </row>
    <row r="195" spans="1:19" ht="10.5">
      <c r="A195" s="657"/>
      <c r="B195" s="748"/>
      <c r="C195" s="576" t="s">
        <v>815</v>
      </c>
      <c r="D195" s="71">
        <v>10</v>
      </c>
      <c r="E195" s="220"/>
      <c r="F195" s="137"/>
      <c r="G195" s="137"/>
      <c r="H195" s="137"/>
      <c r="I195" s="71">
        <f t="shared" si="9"/>
        <v>0</v>
      </c>
      <c r="J195" s="170">
        <f t="shared" si="10"/>
        <v>0</v>
      </c>
      <c r="K195" s="330"/>
      <c r="L195" s="31" t="s">
        <v>14</v>
      </c>
      <c r="M195" s="331">
        <v>3</v>
      </c>
      <c r="N195" s="139" t="s">
        <v>106</v>
      </c>
      <c r="O195" s="140" t="s">
        <v>95</v>
      </c>
      <c r="P195" s="57" t="s">
        <v>648</v>
      </c>
      <c r="Q195" s="332">
        <v>29</v>
      </c>
      <c r="R195" s="332">
        <v>17</v>
      </c>
      <c r="S195" s="45"/>
    </row>
    <row r="196" spans="1:19" ht="10.5">
      <c r="A196" s="657"/>
      <c r="B196" s="797" t="s">
        <v>1036</v>
      </c>
      <c r="C196" s="576" t="s">
        <v>803</v>
      </c>
      <c r="D196" s="742">
        <v>25</v>
      </c>
      <c r="E196" s="220"/>
      <c r="F196" s="137"/>
      <c r="G196" s="137"/>
      <c r="H196" s="137"/>
      <c r="I196" s="71">
        <f t="shared" si="9"/>
        <v>0</v>
      </c>
      <c r="J196" s="170">
        <f t="shared" si="10"/>
        <v>0</v>
      </c>
      <c r="K196" s="330"/>
      <c r="L196" s="56" t="s">
        <v>818</v>
      </c>
      <c r="M196" s="331">
        <v>3</v>
      </c>
      <c r="N196" s="139" t="s">
        <v>106</v>
      </c>
      <c r="O196" s="140" t="s">
        <v>95</v>
      </c>
      <c r="P196" s="57" t="s">
        <v>649</v>
      </c>
      <c r="Q196" s="831">
        <v>26</v>
      </c>
      <c r="R196" s="831">
        <v>22</v>
      </c>
      <c r="S196" s="852"/>
    </row>
    <row r="197" spans="1:19" ht="12.75" customHeight="1">
      <c r="A197" s="657"/>
      <c r="B197" s="798"/>
      <c r="C197" s="576" t="s">
        <v>804</v>
      </c>
      <c r="D197" s="742"/>
      <c r="E197" s="220"/>
      <c r="F197" s="137"/>
      <c r="G197" s="137"/>
      <c r="H197" s="137"/>
      <c r="I197" s="71">
        <f t="shared" si="9"/>
        <v>0</v>
      </c>
      <c r="J197" s="170">
        <f t="shared" si="10"/>
        <v>0</v>
      </c>
      <c r="K197" s="330"/>
      <c r="L197" s="56" t="s">
        <v>818</v>
      </c>
      <c r="M197" s="331">
        <v>3</v>
      </c>
      <c r="N197" s="139" t="s">
        <v>106</v>
      </c>
      <c r="O197" s="140" t="s">
        <v>95</v>
      </c>
      <c r="P197" s="57" t="s">
        <v>649</v>
      </c>
      <c r="Q197" s="844"/>
      <c r="R197" s="844"/>
      <c r="S197" s="848"/>
    </row>
    <row r="198" spans="1:19" ht="13.5" customHeight="1">
      <c r="A198" s="657"/>
      <c r="B198" s="798"/>
      <c r="C198" s="576" t="s">
        <v>805</v>
      </c>
      <c r="D198" s="742"/>
      <c r="E198" s="220"/>
      <c r="F198" s="137"/>
      <c r="G198" s="137"/>
      <c r="H198" s="137"/>
      <c r="I198" s="71">
        <f t="shared" si="9"/>
        <v>0</v>
      </c>
      <c r="J198" s="170">
        <f t="shared" si="10"/>
        <v>0</v>
      </c>
      <c r="K198" s="330"/>
      <c r="L198" s="56" t="s">
        <v>818</v>
      </c>
      <c r="M198" s="331">
        <v>3</v>
      </c>
      <c r="N198" s="139" t="s">
        <v>106</v>
      </c>
      <c r="O198" s="140" t="s">
        <v>95</v>
      </c>
      <c r="P198" s="57" t="s">
        <v>649</v>
      </c>
      <c r="Q198" s="844"/>
      <c r="R198" s="844"/>
      <c r="S198" s="848"/>
    </row>
    <row r="199" spans="1:19" ht="13.5" customHeight="1">
      <c r="A199" s="657"/>
      <c r="B199" s="798"/>
      <c r="C199" s="576" t="s">
        <v>806</v>
      </c>
      <c r="D199" s="742"/>
      <c r="E199" s="220"/>
      <c r="F199" s="137"/>
      <c r="G199" s="137"/>
      <c r="H199" s="137"/>
      <c r="I199" s="71">
        <f t="shared" si="9"/>
        <v>0</v>
      </c>
      <c r="J199" s="170">
        <f t="shared" si="10"/>
        <v>0</v>
      </c>
      <c r="K199" s="330"/>
      <c r="L199" s="56" t="s">
        <v>818</v>
      </c>
      <c r="M199" s="331">
        <v>3</v>
      </c>
      <c r="N199" s="139" t="s">
        <v>106</v>
      </c>
      <c r="O199" s="140" t="s">
        <v>95</v>
      </c>
      <c r="P199" s="57" t="s">
        <v>649</v>
      </c>
      <c r="Q199" s="844"/>
      <c r="R199" s="844"/>
      <c r="S199" s="848"/>
    </row>
    <row r="200" spans="1:19" ht="13.5" customHeight="1">
      <c r="A200" s="657"/>
      <c r="B200" s="798"/>
      <c r="C200" s="576" t="s">
        <v>807</v>
      </c>
      <c r="D200" s="742"/>
      <c r="E200" s="220"/>
      <c r="F200" s="137"/>
      <c r="G200" s="137"/>
      <c r="H200" s="137"/>
      <c r="I200" s="71">
        <f t="shared" si="9"/>
        <v>0</v>
      </c>
      <c r="J200" s="170">
        <f t="shared" si="10"/>
        <v>0</v>
      </c>
      <c r="K200" s="330"/>
      <c r="L200" s="56" t="s">
        <v>818</v>
      </c>
      <c r="M200" s="331">
        <v>3</v>
      </c>
      <c r="N200" s="139" t="s">
        <v>106</v>
      </c>
      <c r="O200" s="140" t="s">
        <v>95</v>
      </c>
      <c r="P200" s="57" t="s">
        <v>649</v>
      </c>
      <c r="Q200" s="833"/>
      <c r="R200" s="833"/>
      <c r="S200" s="849"/>
    </row>
    <row r="201" spans="1:19" ht="13.5" customHeight="1">
      <c r="A201" s="657"/>
      <c r="B201" s="798"/>
      <c r="C201" s="576" t="s">
        <v>808</v>
      </c>
      <c r="D201" s="742">
        <v>6</v>
      </c>
      <c r="E201" s="220"/>
      <c r="F201" s="137"/>
      <c r="G201" s="137"/>
      <c r="H201" s="137"/>
      <c r="I201" s="71">
        <f t="shared" si="9"/>
        <v>0</v>
      </c>
      <c r="J201" s="170">
        <f t="shared" si="10"/>
        <v>0</v>
      </c>
      <c r="K201" s="330"/>
      <c r="L201" s="56" t="s">
        <v>818</v>
      </c>
      <c r="M201" s="331">
        <v>3</v>
      </c>
      <c r="N201" s="139" t="s">
        <v>106</v>
      </c>
      <c r="O201" s="140" t="s">
        <v>95</v>
      </c>
      <c r="P201" s="57" t="s">
        <v>649</v>
      </c>
      <c r="Q201" s="831">
        <v>3</v>
      </c>
      <c r="R201" s="831">
        <v>6</v>
      </c>
      <c r="S201" s="852" t="s">
        <v>381</v>
      </c>
    </row>
    <row r="202" spans="1:19" ht="13.5" customHeight="1">
      <c r="A202" s="657"/>
      <c r="B202" s="798"/>
      <c r="C202" s="576" t="s">
        <v>809</v>
      </c>
      <c r="D202" s="742"/>
      <c r="E202" s="220"/>
      <c r="F202" s="137"/>
      <c r="G202" s="137"/>
      <c r="H202" s="137"/>
      <c r="I202" s="71">
        <f t="shared" si="9"/>
        <v>0</v>
      </c>
      <c r="J202" s="170">
        <f t="shared" si="10"/>
        <v>0</v>
      </c>
      <c r="K202" s="330"/>
      <c r="L202" s="56" t="s">
        <v>818</v>
      </c>
      <c r="M202" s="331">
        <v>3</v>
      </c>
      <c r="N202" s="139" t="s">
        <v>106</v>
      </c>
      <c r="O202" s="140" t="s">
        <v>95</v>
      </c>
      <c r="P202" s="57" t="s">
        <v>649</v>
      </c>
      <c r="Q202" s="844"/>
      <c r="R202" s="844"/>
      <c r="S202" s="848"/>
    </row>
    <row r="203" spans="1:19" ht="13.5" customHeight="1">
      <c r="A203" s="657"/>
      <c r="B203" s="798"/>
      <c r="C203" s="576" t="s">
        <v>810</v>
      </c>
      <c r="D203" s="742"/>
      <c r="E203" s="220"/>
      <c r="F203" s="137"/>
      <c r="G203" s="137"/>
      <c r="H203" s="137"/>
      <c r="I203" s="71">
        <f t="shared" si="9"/>
        <v>0</v>
      </c>
      <c r="J203" s="170">
        <f t="shared" si="10"/>
        <v>0</v>
      </c>
      <c r="K203" s="330"/>
      <c r="L203" s="56" t="s">
        <v>818</v>
      </c>
      <c r="M203" s="331">
        <v>3</v>
      </c>
      <c r="N203" s="139" t="s">
        <v>106</v>
      </c>
      <c r="O203" s="140" t="s">
        <v>95</v>
      </c>
      <c r="P203" s="57" t="s">
        <v>649</v>
      </c>
      <c r="Q203" s="844"/>
      <c r="R203" s="844"/>
      <c r="S203" s="848"/>
    </row>
    <row r="204" spans="1:19" ht="13.5" customHeight="1">
      <c r="A204" s="657"/>
      <c r="B204" s="798"/>
      <c r="C204" s="576" t="s">
        <v>811</v>
      </c>
      <c r="D204" s="742"/>
      <c r="E204" s="220"/>
      <c r="F204" s="137"/>
      <c r="G204" s="137"/>
      <c r="H204" s="137"/>
      <c r="I204" s="71">
        <f t="shared" si="9"/>
        <v>0</v>
      </c>
      <c r="J204" s="170">
        <f t="shared" si="10"/>
        <v>0</v>
      </c>
      <c r="K204" s="330"/>
      <c r="L204" s="56" t="s">
        <v>818</v>
      </c>
      <c r="M204" s="331">
        <v>3</v>
      </c>
      <c r="N204" s="139" t="s">
        <v>106</v>
      </c>
      <c r="O204" s="140" t="s">
        <v>95</v>
      </c>
      <c r="P204" s="57" t="s">
        <v>649</v>
      </c>
      <c r="Q204" s="833"/>
      <c r="R204" s="833"/>
      <c r="S204" s="849"/>
    </row>
    <row r="205" spans="1:19" ht="13.5" customHeight="1">
      <c r="A205" s="657"/>
      <c r="B205" s="798"/>
      <c r="C205" s="576" t="s">
        <v>812</v>
      </c>
      <c r="D205" s="71">
        <v>2</v>
      </c>
      <c r="E205" s="220"/>
      <c r="F205" s="137"/>
      <c r="G205" s="137"/>
      <c r="H205" s="137"/>
      <c r="I205" s="71">
        <f t="shared" si="9"/>
        <v>0</v>
      </c>
      <c r="J205" s="170">
        <f t="shared" si="10"/>
        <v>0</v>
      </c>
      <c r="K205" s="330"/>
      <c r="L205" s="56" t="s">
        <v>818</v>
      </c>
      <c r="M205" s="331">
        <v>3.5</v>
      </c>
      <c r="N205" s="139" t="s">
        <v>106</v>
      </c>
      <c r="O205" s="140" t="s">
        <v>95</v>
      </c>
      <c r="P205" s="57" t="s">
        <v>819</v>
      </c>
      <c r="Q205" s="332">
        <v>3</v>
      </c>
      <c r="R205" s="332">
        <v>3</v>
      </c>
      <c r="S205" s="45"/>
    </row>
    <row r="206" spans="1:19" ht="13.5" customHeight="1">
      <c r="A206" s="657"/>
      <c r="B206" s="798"/>
      <c r="C206" s="576" t="s">
        <v>821</v>
      </c>
      <c r="D206" s="71">
        <v>57</v>
      </c>
      <c r="E206" s="220"/>
      <c r="F206" s="137"/>
      <c r="G206" s="137"/>
      <c r="H206" s="137"/>
      <c r="I206" s="71">
        <f t="shared" si="9"/>
        <v>0</v>
      </c>
      <c r="J206" s="170">
        <f t="shared" si="10"/>
        <v>0</v>
      </c>
      <c r="K206" s="330"/>
      <c r="L206" s="31" t="s">
        <v>822</v>
      </c>
      <c r="M206" s="331">
        <v>3</v>
      </c>
      <c r="N206" s="139" t="s">
        <v>269</v>
      </c>
      <c r="O206" s="140" t="s">
        <v>29</v>
      </c>
      <c r="P206" s="57" t="s">
        <v>820</v>
      </c>
      <c r="Q206" s="832" t="s">
        <v>1098</v>
      </c>
      <c r="R206" s="832" t="s">
        <v>1098</v>
      </c>
      <c r="S206" s="853"/>
    </row>
    <row r="207" spans="1:19" ht="13.5" customHeight="1">
      <c r="A207" s="657"/>
      <c r="B207" s="798"/>
      <c r="C207" s="576" t="s">
        <v>816</v>
      </c>
      <c r="D207" s="71">
        <v>40</v>
      </c>
      <c r="E207" s="220"/>
      <c r="F207" s="137"/>
      <c r="G207" s="137"/>
      <c r="H207" s="137"/>
      <c r="I207" s="71">
        <f t="shared" si="9"/>
        <v>0</v>
      </c>
      <c r="J207" s="170">
        <f t="shared" si="10"/>
        <v>0</v>
      </c>
      <c r="K207" s="330"/>
      <c r="L207" s="31" t="s">
        <v>381</v>
      </c>
      <c r="M207" s="331">
        <v>3</v>
      </c>
      <c r="N207" s="139" t="s">
        <v>269</v>
      </c>
      <c r="O207" s="140" t="s">
        <v>29</v>
      </c>
      <c r="P207" s="57" t="s">
        <v>820</v>
      </c>
      <c r="Q207" s="834"/>
      <c r="R207" s="834"/>
      <c r="S207" s="854"/>
    </row>
    <row r="208" spans="1:19" ht="13.5" customHeight="1">
      <c r="A208" s="657"/>
      <c r="B208" s="798"/>
      <c r="C208" s="576" t="s">
        <v>817</v>
      </c>
      <c r="D208" s="71">
        <v>4</v>
      </c>
      <c r="E208" s="220"/>
      <c r="F208" s="137"/>
      <c r="G208" s="137"/>
      <c r="H208" s="137"/>
      <c r="I208" s="71">
        <f t="shared" si="9"/>
        <v>0</v>
      </c>
      <c r="J208" s="170">
        <f t="shared" si="10"/>
        <v>0</v>
      </c>
      <c r="K208" s="330"/>
      <c r="L208" s="31" t="s">
        <v>14</v>
      </c>
      <c r="M208" s="331">
        <v>3</v>
      </c>
      <c r="N208" s="139" t="s">
        <v>269</v>
      </c>
      <c r="O208" s="140" t="s">
        <v>95</v>
      </c>
      <c r="P208" s="57" t="s">
        <v>823</v>
      </c>
      <c r="Q208" s="332">
        <v>1</v>
      </c>
      <c r="R208" s="332">
        <v>1</v>
      </c>
      <c r="S208" s="45"/>
    </row>
    <row r="209" spans="1:19" ht="10.5">
      <c r="A209" s="658"/>
      <c r="B209" s="483" t="s">
        <v>491</v>
      </c>
      <c r="C209" s="577" t="s">
        <v>652</v>
      </c>
      <c r="D209" s="125">
        <v>3</v>
      </c>
      <c r="E209" s="222"/>
      <c r="F209" s="181"/>
      <c r="G209" s="181"/>
      <c r="H209" s="181"/>
      <c r="I209" s="125">
        <f t="shared" si="9"/>
        <v>0</v>
      </c>
      <c r="J209" s="302">
        <f t="shared" si="10"/>
        <v>0</v>
      </c>
      <c r="K209" s="333"/>
      <c r="L209" s="32" t="s">
        <v>650</v>
      </c>
      <c r="M209" s="334">
        <v>4</v>
      </c>
      <c r="N209" s="130" t="s">
        <v>269</v>
      </c>
      <c r="O209" s="59" t="s">
        <v>95</v>
      </c>
      <c r="P209" s="52" t="s">
        <v>824</v>
      </c>
      <c r="Q209" s="335">
        <v>3</v>
      </c>
      <c r="R209" s="335">
        <v>1</v>
      </c>
      <c r="S209" s="15"/>
    </row>
    <row r="210" spans="1:19" ht="10.5">
      <c r="A210" s="532" t="s">
        <v>576</v>
      </c>
      <c r="B210" s="531" t="s">
        <v>13</v>
      </c>
      <c r="C210" s="572" t="s">
        <v>1040</v>
      </c>
      <c r="D210" s="69">
        <v>10</v>
      </c>
      <c r="E210" s="239"/>
      <c r="F210" s="189"/>
      <c r="G210" s="189"/>
      <c r="H210" s="189"/>
      <c r="I210" s="69">
        <f t="shared" si="9"/>
        <v>0</v>
      </c>
      <c r="J210" s="37">
        <f t="shared" si="10"/>
        <v>0</v>
      </c>
      <c r="K210" s="338"/>
      <c r="L210" s="38" t="s">
        <v>1038</v>
      </c>
      <c r="M210" s="476">
        <v>3</v>
      </c>
      <c r="N210" s="201" t="s">
        <v>269</v>
      </c>
      <c r="O210" s="34" t="s">
        <v>1041</v>
      </c>
      <c r="P210" s="60" t="s">
        <v>688</v>
      </c>
      <c r="Q210" s="459">
        <v>6</v>
      </c>
      <c r="R210" s="459">
        <v>6</v>
      </c>
      <c r="S210" s="36" t="s">
        <v>1099</v>
      </c>
    </row>
    <row r="211" spans="1:19" ht="10.5">
      <c r="A211" s="484" t="s">
        <v>870</v>
      </c>
      <c r="B211" s="485" t="s">
        <v>18</v>
      </c>
      <c r="C211" s="474" t="s">
        <v>371</v>
      </c>
      <c r="D211" s="151">
        <v>40</v>
      </c>
      <c r="E211" s="275"/>
      <c r="F211" s="152"/>
      <c r="G211" s="152"/>
      <c r="H211" s="152"/>
      <c r="I211" s="151">
        <f t="shared" si="9"/>
        <v>0</v>
      </c>
      <c r="J211" s="55">
        <f t="shared" si="10"/>
        <v>0</v>
      </c>
      <c r="K211" s="336"/>
      <c r="L211" s="5" t="s">
        <v>14</v>
      </c>
      <c r="M211" s="337">
        <v>3</v>
      </c>
      <c r="N211" s="16" t="s">
        <v>269</v>
      </c>
      <c r="O211" s="84" t="s">
        <v>825</v>
      </c>
      <c r="P211" s="6" t="s">
        <v>688</v>
      </c>
      <c r="Q211" s="3">
        <v>27</v>
      </c>
      <c r="R211" s="3">
        <v>27</v>
      </c>
      <c r="S211" s="3"/>
    </row>
    <row r="212" spans="1:19" ht="10.5">
      <c r="A212" s="721" t="s">
        <v>599</v>
      </c>
      <c r="B212" s="806" t="s">
        <v>13</v>
      </c>
      <c r="C212" s="586" t="s">
        <v>1042</v>
      </c>
      <c r="D212" s="127">
        <v>7</v>
      </c>
      <c r="E212" s="283"/>
      <c r="F212" s="126"/>
      <c r="G212" s="126"/>
      <c r="H212" s="126"/>
      <c r="I212" s="127">
        <f t="shared" si="9"/>
        <v>0</v>
      </c>
      <c r="J212" s="128">
        <f t="shared" si="10"/>
        <v>0</v>
      </c>
      <c r="K212" s="339"/>
      <c r="L212" s="30" t="s">
        <v>20</v>
      </c>
      <c r="M212" s="30" t="s">
        <v>381</v>
      </c>
      <c r="N212" s="119" t="s">
        <v>269</v>
      </c>
      <c r="O212" s="165" t="s">
        <v>1044</v>
      </c>
      <c r="P212" s="29" t="s">
        <v>688</v>
      </c>
      <c r="Q212" s="121">
        <v>2</v>
      </c>
      <c r="R212" s="121">
        <v>2</v>
      </c>
      <c r="S212" s="121"/>
    </row>
    <row r="213" spans="1:19" ht="10.5">
      <c r="A213" s="722"/>
      <c r="B213" s="735"/>
      <c r="C213" s="581" t="s">
        <v>1043</v>
      </c>
      <c r="D213" s="69">
        <v>4</v>
      </c>
      <c r="E213" s="239"/>
      <c r="F213" s="189"/>
      <c r="G213" s="189"/>
      <c r="H213" s="189"/>
      <c r="I213" s="69">
        <f t="shared" si="9"/>
        <v>0</v>
      </c>
      <c r="J213" s="37">
        <f t="shared" si="10"/>
        <v>0</v>
      </c>
      <c r="K213" s="338"/>
      <c r="L213" s="38" t="s">
        <v>20</v>
      </c>
      <c r="M213" s="38" t="s">
        <v>381</v>
      </c>
      <c r="N213" s="201" t="s">
        <v>269</v>
      </c>
      <c r="O213" s="84" t="s">
        <v>1044</v>
      </c>
      <c r="P213" s="60" t="s">
        <v>688</v>
      </c>
      <c r="Q213" s="36">
        <v>0</v>
      </c>
      <c r="R213" s="36" t="s">
        <v>381</v>
      </c>
      <c r="S213" s="36" t="s">
        <v>985</v>
      </c>
    </row>
    <row r="214" spans="1:19" ht="10.5">
      <c r="A214" s="728" t="s">
        <v>73</v>
      </c>
      <c r="B214" s="734" t="s">
        <v>492</v>
      </c>
      <c r="C214" s="586" t="s">
        <v>66</v>
      </c>
      <c r="D214" s="127">
        <v>20</v>
      </c>
      <c r="E214" s="283"/>
      <c r="F214" s="126"/>
      <c r="G214" s="126"/>
      <c r="H214" s="126"/>
      <c r="I214" s="127">
        <f t="shared" si="9"/>
        <v>0</v>
      </c>
      <c r="J214" s="128">
        <f t="shared" si="10"/>
        <v>0</v>
      </c>
      <c r="K214" s="30"/>
      <c r="L214" s="142" t="s">
        <v>14</v>
      </c>
      <c r="M214" s="143">
        <v>3.7</v>
      </c>
      <c r="N214" s="144" t="s">
        <v>269</v>
      </c>
      <c r="O214" s="165" t="s">
        <v>1232</v>
      </c>
      <c r="P214" s="121" t="s">
        <v>1233</v>
      </c>
      <c r="Q214" s="121">
        <v>98</v>
      </c>
      <c r="R214" s="121">
        <v>23</v>
      </c>
      <c r="S214" s="121"/>
    </row>
    <row r="215" spans="1:19" ht="10.5">
      <c r="A215" s="728"/>
      <c r="B215" s="734"/>
      <c r="C215" s="579" t="s">
        <v>493</v>
      </c>
      <c r="D215" s="71">
        <v>10</v>
      </c>
      <c r="E215" s="220"/>
      <c r="F215" s="137"/>
      <c r="G215" s="137"/>
      <c r="H215" s="137"/>
      <c r="I215" s="71">
        <f t="shared" si="9"/>
        <v>0</v>
      </c>
      <c r="J215" s="43">
        <f t="shared" si="10"/>
        <v>0</v>
      </c>
      <c r="K215" s="31"/>
      <c r="L215" s="56" t="s">
        <v>14</v>
      </c>
      <c r="M215" s="138">
        <v>3.5</v>
      </c>
      <c r="N215" s="139" t="s">
        <v>106</v>
      </c>
      <c r="O215" s="140" t="s">
        <v>826</v>
      </c>
      <c r="P215" s="45" t="s">
        <v>688</v>
      </c>
      <c r="Q215" s="45">
        <v>5</v>
      </c>
      <c r="R215" s="45">
        <v>4</v>
      </c>
      <c r="S215" s="45"/>
    </row>
    <row r="216" spans="1:19" ht="10.5">
      <c r="A216" s="728"/>
      <c r="B216" s="732"/>
      <c r="C216" s="473" t="s">
        <v>428</v>
      </c>
      <c r="D216" s="125">
        <v>5</v>
      </c>
      <c r="E216" s="222"/>
      <c r="F216" s="181"/>
      <c r="G216" s="181"/>
      <c r="H216" s="181"/>
      <c r="I216" s="125">
        <f t="shared" si="9"/>
        <v>0</v>
      </c>
      <c r="J216" s="50">
        <f t="shared" si="10"/>
        <v>0</v>
      </c>
      <c r="K216" s="32"/>
      <c r="L216" s="54" t="s">
        <v>14</v>
      </c>
      <c r="M216" s="129">
        <v>3.5</v>
      </c>
      <c r="N216" s="130" t="s">
        <v>106</v>
      </c>
      <c r="O216" s="59" t="s">
        <v>826</v>
      </c>
      <c r="P216" s="45" t="s">
        <v>688</v>
      </c>
      <c r="Q216" s="45">
        <v>0</v>
      </c>
      <c r="R216" s="45" t="s">
        <v>381</v>
      </c>
      <c r="S216" s="45" t="s">
        <v>985</v>
      </c>
    </row>
    <row r="217" spans="1:19" ht="10.5">
      <c r="A217" s="727" t="s">
        <v>494</v>
      </c>
      <c r="B217" s="806" t="s">
        <v>370</v>
      </c>
      <c r="C217" s="570" t="s">
        <v>313</v>
      </c>
      <c r="D217" s="70">
        <v>24</v>
      </c>
      <c r="E217" s="219"/>
      <c r="F217" s="118"/>
      <c r="G217" s="118"/>
      <c r="H217" s="118"/>
      <c r="I217" s="70">
        <f t="shared" si="9"/>
        <v>0</v>
      </c>
      <c r="J217" s="49">
        <f t="shared" si="10"/>
        <v>0</v>
      </c>
      <c r="K217" s="328"/>
      <c r="L217" s="53" t="s">
        <v>372</v>
      </c>
      <c r="M217" s="53">
        <v>3.5</v>
      </c>
      <c r="N217" s="119" t="s">
        <v>106</v>
      </c>
      <c r="O217" s="58" t="s">
        <v>828</v>
      </c>
      <c r="P217" s="14" t="s">
        <v>17</v>
      </c>
      <c r="Q217" s="14">
        <v>6</v>
      </c>
      <c r="R217" s="14">
        <v>6</v>
      </c>
      <c r="S217" s="14"/>
    </row>
    <row r="218" spans="1:19" ht="10.5">
      <c r="A218" s="728"/>
      <c r="B218" s="734"/>
      <c r="C218" s="586" t="s">
        <v>827</v>
      </c>
      <c r="D218" s="127">
        <v>4</v>
      </c>
      <c r="E218" s="283"/>
      <c r="F218" s="126"/>
      <c r="G218" s="126"/>
      <c r="H218" s="126"/>
      <c r="I218" s="127">
        <f t="shared" si="9"/>
        <v>0</v>
      </c>
      <c r="J218" s="128">
        <f t="shared" si="10"/>
        <v>0</v>
      </c>
      <c r="K218" s="339"/>
      <c r="L218" s="142" t="s">
        <v>98</v>
      </c>
      <c r="M218" s="142">
        <v>3.5</v>
      </c>
      <c r="N218" s="144" t="s">
        <v>106</v>
      </c>
      <c r="O218" s="165" t="s">
        <v>828</v>
      </c>
      <c r="P218" s="121" t="s">
        <v>17</v>
      </c>
      <c r="Q218" s="121">
        <v>3</v>
      </c>
      <c r="R218" s="121">
        <v>3</v>
      </c>
      <c r="S218" s="121"/>
    </row>
    <row r="219" spans="1:19" ht="10.5">
      <c r="A219" s="728"/>
      <c r="B219" s="734"/>
      <c r="C219" s="579" t="s">
        <v>314</v>
      </c>
      <c r="D219" s="71">
        <v>12</v>
      </c>
      <c r="E219" s="220"/>
      <c r="F219" s="137"/>
      <c r="G219" s="137"/>
      <c r="H219" s="137"/>
      <c r="I219" s="71">
        <f t="shared" si="9"/>
        <v>0</v>
      </c>
      <c r="J219" s="43">
        <f t="shared" si="10"/>
        <v>0</v>
      </c>
      <c r="K219" s="330"/>
      <c r="L219" s="56" t="s">
        <v>372</v>
      </c>
      <c r="M219" s="56">
        <v>3.5</v>
      </c>
      <c r="N219" s="139" t="s">
        <v>106</v>
      </c>
      <c r="O219" s="140" t="s">
        <v>828</v>
      </c>
      <c r="P219" s="45" t="s">
        <v>17</v>
      </c>
      <c r="Q219" s="45">
        <v>0</v>
      </c>
      <c r="R219" s="45" t="s">
        <v>381</v>
      </c>
      <c r="S219" s="141" t="s">
        <v>985</v>
      </c>
    </row>
    <row r="220" spans="1:19" ht="10.5">
      <c r="A220" s="729"/>
      <c r="B220" s="735"/>
      <c r="C220" s="581" t="s">
        <v>315</v>
      </c>
      <c r="D220" s="69">
        <v>12</v>
      </c>
      <c r="E220" s="239"/>
      <c r="F220" s="189"/>
      <c r="G220" s="189"/>
      <c r="H220" s="189"/>
      <c r="I220" s="69">
        <f t="shared" si="9"/>
        <v>0</v>
      </c>
      <c r="J220" s="37">
        <f t="shared" si="10"/>
        <v>0</v>
      </c>
      <c r="K220" s="338"/>
      <c r="L220" s="199" t="s">
        <v>372</v>
      </c>
      <c r="M220" s="199">
        <v>3.5</v>
      </c>
      <c r="N220" s="201" t="s">
        <v>106</v>
      </c>
      <c r="O220" s="84" t="s">
        <v>828</v>
      </c>
      <c r="P220" s="36" t="s">
        <v>17</v>
      </c>
      <c r="Q220" s="15">
        <v>4</v>
      </c>
      <c r="R220" s="15">
        <v>3</v>
      </c>
      <c r="S220" s="15"/>
    </row>
    <row r="221" spans="1:19" ht="10.5">
      <c r="A221" s="727" t="s">
        <v>115</v>
      </c>
      <c r="B221" s="669" t="s">
        <v>116</v>
      </c>
      <c r="C221" s="570" t="s">
        <v>316</v>
      </c>
      <c r="D221" s="70">
        <v>20</v>
      </c>
      <c r="E221" s="219"/>
      <c r="F221" s="118"/>
      <c r="G221" s="118"/>
      <c r="H221" s="118"/>
      <c r="I221" s="70">
        <f t="shared" si="9"/>
        <v>0</v>
      </c>
      <c r="J221" s="49">
        <f t="shared" si="10"/>
        <v>0</v>
      </c>
      <c r="K221" s="328"/>
      <c r="L221" s="53" t="s">
        <v>14</v>
      </c>
      <c r="M221" s="53" t="s">
        <v>405</v>
      </c>
      <c r="N221" s="119" t="s">
        <v>106</v>
      </c>
      <c r="O221" s="58" t="s">
        <v>832</v>
      </c>
      <c r="P221" s="29" t="s">
        <v>648</v>
      </c>
      <c r="Q221" s="14">
        <v>51</v>
      </c>
      <c r="R221" s="14">
        <v>44</v>
      </c>
      <c r="S221" s="14"/>
    </row>
    <row r="222" spans="1:19" ht="10.5">
      <c r="A222" s="728"/>
      <c r="B222" s="670"/>
      <c r="C222" s="640" t="s">
        <v>829</v>
      </c>
      <c r="D222" s="127">
        <v>25</v>
      </c>
      <c r="E222" s="283"/>
      <c r="F222" s="126"/>
      <c r="G222" s="126"/>
      <c r="H222" s="126"/>
      <c r="I222" s="127">
        <f t="shared" si="9"/>
        <v>0</v>
      </c>
      <c r="J222" s="128">
        <f t="shared" si="10"/>
        <v>0</v>
      </c>
      <c r="K222" s="339"/>
      <c r="L222" s="142" t="s">
        <v>14</v>
      </c>
      <c r="M222" s="142" t="s">
        <v>204</v>
      </c>
      <c r="N222" s="144" t="s">
        <v>106</v>
      </c>
      <c r="O222" s="165" t="s">
        <v>832</v>
      </c>
      <c r="P222" s="86" t="s">
        <v>648</v>
      </c>
      <c r="Q222" s="121">
        <v>35</v>
      </c>
      <c r="R222" s="121">
        <v>31</v>
      </c>
      <c r="S222" s="121"/>
    </row>
    <row r="223" spans="1:19" ht="10.5">
      <c r="A223" s="728"/>
      <c r="B223" s="670"/>
      <c r="C223" s="579" t="s">
        <v>830</v>
      </c>
      <c r="D223" s="71">
        <v>13</v>
      </c>
      <c r="E223" s="220"/>
      <c r="F223" s="137"/>
      <c r="G223" s="137"/>
      <c r="H223" s="137"/>
      <c r="I223" s="71">
        <f t="shared" si="9"/>
        <v>0</v>
      </c>
      <c r="J223" s="43">
        <f t="shared" si="10"/>
        <v>0</v>
      </c>
      <c r="K223" s="330"/>
      <c r="L223" s="56" t="s">
        <v>14</v>
      </c>
      <c r="M223" s="56" t="s">
        <v>405</v>
      </c>
      <c r="N223" s="139" t="s">
        <v>106</v>
      </c>
      <c r="O223" s="140" t="s">
        <v>832</v>
      </c>
      <c r="P223" s="57" t="s">
        <v>648</v>
      </c>
      <c r="Q223" s="45">
        <v>35</v>
      </c>
      <c r="R223" s="45">
        <v>31</v>
      </c>
      <c r="S223" s="45"/>
    </row>
    <row r="224" spans="1:19" ht="10.5">
      <c r="A224" s="729"/>
      <c r="B224" s="671"/>
      <c r="C224" s="473" t="s">
        <v>831</v>
      </c>
      <c r="D224" s="125">
        <v>13</v>
      </c>
      <c r="E224" s="222"/>
      <c r="F224" s="181"/>
      <c r="G224" s="181"/>
      <c r="H224" s="181"/>
      <c r="I224" s="125">
        <f t="shared" si="9"/>
        <v>0</v>
      </c>
      <c r="J224" s="50">
        <f t="shared" si="10"/>
        <v>0</v>
      </c>
      <c r="K224" s="333"/>
      <c r="L224" s="54" t="s">
        <v>14</v>
      </c>
      <c r="M224" s="54" t="s">
        <v>405</v>
      </c>
      <c r="N224" s="130" t="s">
        <v>106</v>
      </c>
      <c r="O224" s="59" t="s">
        <v>832</v>
      </c>
      <c r="P224" s="52" t="s">
        <v>648</v>
      </c>
      <c r="Q224" s="15">
        <v>40</v>
      </c>
      <c r="R224" s="15">
        <v>34</v>
      </c>
      <c r="S224" s="15"/>
    </row>
    <row r="225" spans="1:19" ht="11.25" customHeight="1">
      <c r="A225" s="727" t="s">
        <v>81</v>
      </c>
      <c r="B225" s="806" t="s">
        <v>51</v>
      </c>
      <c r="C225" s="570" t="s">
        <v>370</v>
      </c>
      <c r="D225" s="70">
        <v>35</v>
      </c>
      <c r="E225" s="219"/>
      <c r="F225" s="118"/>
      <c r="G225" s="118"/>
      <c r="H225" s="118"/>
      <c r="I225" s="70">
        <f t="shared" si="9"/>
        <v>0</v>
      </c>
      <c r="J225" s="49">
        <f t="shared" si="10"/>
        <v>0</v>
      </c>
      <c r="K225" s="328"/>
      <c r="L225" s="53" t="s">
        <v>372</v>
      </c>
      <c r="M225" s="53">
        <v>3.5</v>
      </c>
      <c r="N225" s="119" t="s">
        <v>106</v>
      </c>
      <c r="O225" s="58" t="s">
        <v>1234</v>
      </c>
      <c r="P225" s="736" t="s">
        <v>833</v>
      </c>
      <c r="Q225" s="14">
        <v>57</v>
      </c>
      <c r="R225" s="14">
        <v>45</v>
      </c>
      <c r="S225" s="340"/>
    </row>
    <row r="226" spans="1:19" ht="11.25" customHeight="1">
      <c r="A226" s="728"/>
      <c r="B226" s="807"/>
      <c r="C226" s="579" t="s">
        <v>272</v>
      </c>
      <c r="D226" s="71">
        <v>23</v>
      </c>
      <c r="E226" s="220"/>
      <c r="F226" s="137"/>
      <c r="G226" s="137"/>
      <c r="H226" s="137"/>
      <c r="I226" s="71">
        <f t="shared" si="9"/>
        <v>0</v>
      </c>
      <c r="J226" s="43">
        <f t="shared" si="10"/>
        <v>0</v>
      </c>
      <c r="K226" s="330"/>
      <c r="L226" s="56" t="s">
        <v>372</v>
      </c>
      <c r="M226" s="56">
        <v>3.5</v>
      </c>
      <c r="N226" s="139" t="s">
        <v>106</v>
      </c>
      <c r="O226" s="58" t="s">
        <v>1234</v>
      </c>
      <c r="P226" s="737"/>
      <c r="Q226" s="45">
        <v>44</v>
      </c>
      <c r="R226" s="45">
        <v>31</v>
      </c>
      <c r="S226" s="341"/>
    </row>
    <row r="227" spans="1:19" ht="11.25" customHeight="1">
      <c r="A227" s="728"/>
      <c r="B227" s="807"/>
      <c r="C227" s="579" t="s">
        <v>495</v>
      </c>
      <c r="D227" s="71">
        <v>20</v>
      </c>
      <c r="E227" s="220"/>
      <c r="F227" s="137"/>
      <c r="G227" s="137"/>
      <c r="H227" s="137"/>
      <c r="I227" s="71">
        <f t="shared" si="9"/>
        <v>0</v>
      </c>
      <c r="J227" s="43">
        <f t="shared" si="10"/>
        <v>0</v>
      </c>
      <c r="K227" s="330"/>
      <c r="L227" s="56" t="s">
        <v>14</v>
      </c>
      <c r="M227" s="56">
        <v>3.5</v>
      </c>
      <c r="N227" s="139" t="s">
        <v>106</v>
      </c>
      <c r="O227" s="58" t="s">
        <v>1234</v>
      </c>
      <c r="P227" s="737"/>
      <c r="Q227" s="45">
        <v>59</v>
      </c>
      <c r="R227" s="45">
        <v>26</v>
      </c>
      <c r="S227" s="341"/>
    </row>
    <row r="228" spans="1:19" ht="11.25" customHeight="1">
      <c r="A228" s="728"/>
      <c r="B228" s="808"/>
      <c r="C228" s="579" t="s">
        <v>496</v>
      </c>
      <c r="D228" s="71">
        <v>18</v>
      </c>
      <c r="E228" s="220"/>
      <c r="F228" s="137"/>
      <c r="G228" s="137"/>
      <c r="H228" s="137"/>
      <c r="I228" s="71">
        <f t="shared" si="9"/>
        <v>0</v>
      </c>
      <c r="J228" s="43">
        <f t="shared" si="10"/>
        <v>0</v>
      </c>
      <c r="K228" s="330"/>
      <c r="L228" s="56" t="s">
        <v>372</v>
      </c>
      <c r="M228" s="56">
        <v>3.5</v>
      </c>
      <c r="N228" s="139" t="s">
        <v>106</v>
      </c>
      <c r="O228" s="58" t="s">
        <v>1234</v>
      </c>
      <c r="P228" s="737"/>
      <c r="Q228" s="45">
        <v>19</v>
      </c>
      <c r="R228" s="45">
        <v>18</v>
      </c>
      <c r="S228" s="341"/>
    </row>
    <row r="229" spans="1:19" ht="11.25" customHeight="1">
      <c r="A229" s="728"/>
      <c r="B229" s="733" t="s">
        <v>497</v>
      </c>
      <c r="C229" s="579" t="s">
        <v>320</v>
      </c>
      <c r="D229" s="71">
        <v>12</v>
      </c>
      <c r="E229" s="220"/>
      <c r="F229" s="137"/>
      <c r="G229" s="137"/>
      <c r="H229" s="137"/>
      <c r="I229" s="71">
        <f t="shared" si="9"/>
        <v>0</v>
      </c>
      <c r="J229" s="43">
        <f t="shared" si="10"/>
        <v>0</v>
      </c>
      <c r="K229" s="330"/>
      <c r="L229" s="56" t="s">
        <v>372</v>
      </c>
      <c r="M229" s="56">
        <v>3.5</v>
      </c>
      <c r="N229" s="139" t="s">
        <v>106</v>
      </c>
      <c r="O229" s="140" t="s">
        <v>1234</v>
      </c>
      <c r="P229" s="737"/>
      <c r="Q229" s="45">
        <v>34</v>
      </c>
      <c r="R229" s="45">
        <v>28</v>
      </c>
      <c r="S229" s="341"/>
    </row>
    <row r="230" spans="1:19" ht="11.25" customHeight="1">
      <c r="A230" s="728"/>
      <c r="B230" s="807"/>
      <c r="C230" s="579" t="s">
        <v>498</v>
      </c>
      <c r="D230" s="71">
        <v>15</v>
      </c>
      <c r="E230" s="220"/>
      <c r="F230" s="137"/>
      <c r="G230" s="137"/>
      <c r="H230" s="137"/>
      <c r="I230" s="71">
        <f t="shared" si="9"/>
        <v>0</v>
      </c>
      <c r="J230" s="43">
        <f t="shared" si="10"/>
        <v>0</v>
      </c>
      <c r="K230" s="330"/>
      <c r="L230" s="56" t="s">
        <v>372</v>
      </c>
      <c r="M230" s="56">
        <v>3.5</v>
      </c>
      <c r="N230" s="139" t="s">
        <v>106</v>
      </c>
      <c r="O230" s="140" t="s">
        <v>1234</v>
      </c>
      <c r="P230" s="737"/>
      <c r="Q230" s="45">
        <v>31</v>
      </c>
      <c r="R230" s="45">
        <v>20</v>
      </c>
      <c r="S230" s="341"/>
    </row>
    <row r="231" spans="1:19" ht="11.25" customHeight="1">
      <c r="A231" s="728"/>
      <c r="B231" s="807"/>
      <c r="C231" s="579" t="s">
        <v>317</v>
      </c>
      <c r="D231" s="71">
        <v>12</v>
      </c>
      <c r="E231" s="220"/>
      <c r="F231" s="137"/>
      <c r="G231" s="137"/>
      <c r="H231" s="137"/>
      <c r="I231" s="71">
        <f t="shared" si="9"/>
        <v>0</v>
      </c>
      <c r="J231" s="43">
        <f t="shared" si="10"/>
        <v>0</v>
      </c>
      <c r="K231" s="330"/>
      <c r="L231" s="56" t="s">
        <v>372</v>
      </c>
      <c r="M231" s="56">
        <v>3.5</v>
      </c>
      <c r="N231" s="139" t="s">
        <v>106</v>
      </c>
      <c r="O231" s="140" t="s">
        <v>1234</v>
      </c>
      <c r="P231" s="737"/>
      <c r="Q231" s="45">
        <v>36</v>
      </c>
      <c r="R231" s="45">
        <v>28</v>
      </c>
      <c r="S231" s="341"/>
    </row>
    <row r="232" spans="1:19" ht="11.25" customHeight="1">
      <c r="A232" s="728"/>
      <c r="B232" s="808"/>
      <c r="C232" s="579" t="s">
        <v>318</v>
      </c>
      <c r="D232" s="71">
        <v>10</v>
      </c>
      <c r="E232" s="220"/>
      <c r="F232" s="137"/>
      <c r="G232" s="137"/>
      <c r="H232" s="137"/>
      <c r="I232" s="71">
        <f t="shared" si="9"/>
        <v>0</v>
      </c>
      <c r="J232" s="43">
        <f t="shared" si="10"/>
        <v>0</v>
      </c>
      <c r="K232" s="330"/>
      <c r="L232" s="56" t="s">
        <v>372</v>
      </c>
      <c r="M232" s="56">
        <v>3.5</v>
      </c>
      <c r="N232" s="139" t="s">
        <v>106</v>
      </c>
      <c r="O232" s="140" t="s">
        <v>1234</v>
      </c>
      <c r="P232" s="737"/>
      <c r="Q232" s="45">
        <v>77</v>
      </c>
      <c r="R232" s="45">
        <v>23</v>
      </c>
      <c r="S232" s="341"/>
    </row>
    <row r="233" spans="1:19" ht="11.25" customHeight="1">
      <c r="A233" s="728"/>
      <c r="B233" s="733" t="s">
        <v>117</v>
      </c>
      <c r="C233" s="579" t="s">
        <v>499</v>
      </c>
      <c r="D233" s="71">
        <v>10</v>
      </c>
      <c r="E233" s="220"/>
      <c r="F233" s="137"/>
      <c r="G233" s="137"/>
      <c r="H233" s="137"/>
      <c r="I233" s="71">
        <f t="shared" si="9"/>
        <v>0</v>
      </c>
      <c r="J233" s="43">
        <f t="shared" si="10"/>
        <v>0</v>
      </c>
      <c r="K233" s="330"/>
      <c r="L233" s="56" t="s">
        <v>471</v>
      </c>
      <c r="M233" s="56">
        <v>3.5</v>
      </c>
      <c r="N233" s="139" t="s">
        <v>106</v>
      </c>
      <c r="O233" s="140" t="s">
        <v>1234</v>
      </c>
      <c r="P233" s="737"/>
      <c r="Q233" s="45">
        <v>18</v>
      </c>
      <c r="R233" s="45">
        <v>14</v>
      </c>
      <c r="S233" s="341"/>
    </row>
    <row r="234" spans="1:19" ht="11.25" customHeight="1">
      <c r="A234" s="728"/>
      <c r="B234" s="734"/>
      <c r="C234" s="579" t="s">
        <v>500</v>
      </c>
      <c r="D234" s="71">
        <v>8</v>
      </c>
      <c r="E234" s="220"/>
      <c r="F234" s="137"/>
      <c r="G234" s="137"/>
      <c r="H234" s="137"/>
      <c r="I234" s="71">
        <f t="shared" si="9"/>
        <v>0</v>
      </c>
      <c r="J234" s="43">
        <f t="shared" si="10"/>
        <v>0</v>
      </c>
      <c r="K234" s="330"/>
      <c r="L234" s="56" t="s">
        <v>98</v>
      </c>
      <c r="M234" s="56">
        <v>3.5</v>
      </c>
      <c r="N234" s="139" t="s">
        <v>106</v>
      </c>
      <c r="O234" s="140" t="s">
        <v>1234</v>
      </c>
      <c r="P234" s="737"/>
      <c r="Q234" s="45">
        <v>6</v>
      </c>
      <c r="R234" s="45">
        <v>6</v>
      </c>
      <c r="S234" s="341"/>
    </row>
    <row r="235" spans="1:19" ht="13.5" customHeight="1">
      <c r="A235" s="728"/>
      <c r="B235" s="732"/>
      <c r="C235" s="579" t="s">
        <v>501</v>
      </c>
      <c r="D235" s="71">
        <v>11</v>
      </c>
      <c r="E235" s="220"/>
      <c r="F235" s="137"/>
      <c r="G235" s="137"/>
      <c r="H235" s="137"/>
      <c r="I235" s="71">
        <f t="shared" si="9"/>
        <v>0</v>
      </c>
      <c r="J235" s="43">
        <f t="shared" si="10"/>
        <v>0</v>
      </c>
      <c r="K235" s="330"/>
      <c r="L235" s="56" t="s">
        <v>98</v>
      </c>
      <c r="M235" s="56">
        <v>3.5</v>
      </c>
      <c r="N235" s="139" t="s">
        <v>106</v>
      </c>
      <c r="O235" s="140" t="s">
        <v>1234</v>
      </c>
      <c r="P235" s="737"/>
      <c r="Q235" s="45">
        <v>15</v>
      </c>
      <c r="R235" s="45">
        <v>13</v>
      </c>
      <c r="S235" s="341"/>
    </row>
    <row r="236" spans="1:19" ht="11.25" customHeight="1">
      <c r="A236" s="728"/>
      <c r="B236" s="733" t="s">
        <v>319</v>
      </c>
      <c r="C236" s="579" t="s">
        <v>502</v>
      </c>
      <c r="D236" s="71">
        <v>25</v>
      </c>
      <c r="E236" s="220"/>
      <c r="F236" s="137"/>
      <c r="G236" s="137"/>
      <c r="H236" s="137"/>
      <c r="I236" s="71">
        <f t="shared" si="9"/>
        <v>0</v>
      </c>
      <c r="J236" s="43">
        <f t="shared" si="10"/>
        <v>0</v>
      </c>
      <c r="K236" s="330"/>
      <c r="L236" s="56" t="s">
        <v>471</v>
      </c>
      <c r="M236" s="56">
        <v>3.5</v>
      </c>
      <c r="N236" s="139" t="s">
        <v>106</v>
      </c>
      <c r="O236" s="140" t="s">
        <v>1234</v>
      </c>
      <c r="P236" s="737"/>
      <c r="Q236" s="45">
        <v>29</v>
      </c>
      <c r="R236" s="45">
        <v>28</v>
      </c>
      <c r="S236" s="341"/>
    </row>
    <row r="237" spans="1:19" ht="13.5" customHeight="1">
      <c r="A237" s="728"/>
      <c r="B237" s="734"/>
      <c r="C237" s="579" t="s">
        <v>503</v>
      </c>
      <c r="D237" s="71">
        <v>22</v>
      </c>
      <c r="E237" s="220"/>
      <c r="F237" s="137"/>
      <c r="G237" s="137"/>
      <c r="H237" s="137"/>
      <c r="I237" s="71">
        <f t="shared" si="9"/>
        <v>0</v>
      </c>
      <c r="J237" s="43">
        <f t="shared" si="10"/>
        <v>0</v>
      </c>
      <c r="K237" s="330"/>
      <c r="L237" s="56" t="s">
        <v>471</v>
      </c>
      <c r="M237" s="56">
        <v>3.5</v>
      </c>
      <c r="N237" s="139" t="s">
        <v>106</v>
      </c>
      <c r="O237" s="140" t="s">
        <v>1234</v>
      </c>
      <c r="P237" s="737"/>
      <c r="Q237" s="45">
        <v>21</v>
      </c>
      <c r="R237" s="45">
        <v>21</v>
      </c>
      <c r="S237" s="341"/>
    </row>
    <row r="238" spans="1:19" ht="13.5" customHeight="1">
      <c r="A238" s="728"/>
      <c r="B238" s="734"/>
      <c r="C238" s="579" t="s">
        <v>82</v>
      </c>
      <c r="D238" s="71">
        <v>26</v>
      </c>
      <c r="E238" s="220"/>
      <c r="F238" s="137"/>
      <c r="G238" s="137"/>
      <c r="H238" s="137"/>
      <c r="I238" s="71">
        <f t="shared" si="9"/>
        <v>0</v>
      </c>
      <c r="J238" s="43">
        <f t="shared" si="10"/>
        <v>0</v>
      </c>
      <c r="K238" s="330"/>
      <c r="L238" s="56" t="s">
        <v>471</v>
      </c>
      <c r="M238" s="56">
        <v>3.5</v>
      </c>
      <c r="N238" s="139" t="s">
        <v>106</v>
      </c>
      <c r="O238" s="140" t="s">
        <v>1234</v>
      </c>
      <c r="P238" s="737"/>
      <c r="Q238" s="45">
        <v>40</v>
      </c>
      <c r="R238" s="45">
        <v>28</v>
      </c>
      <c r="S238" s="341"/>
    </row>
    <row r="239" spans="1:19" ht="13.5" customHeight="1">
      <c r="A239" s="728"/>
      <c r="B239" s="732"/>
      <c r="C239" s="579" t="s">
        <v>504</v>
      </c>
      <c r="D239" s="71">
        <v>16</v>
      </c>
      <c r="E239" s="220"/>
      <c r="F239" s="137"/>
      <c r="G239" s="137"/>
      <c r="H239" s="137"/>
      <c r="I239" s="71">
        <f t="shared" si="9"/>
        <v>0</v>
      </c>
      <c r="J239" s="43">
        <f t="shared" si="10"/>
        <v>0</v>
      </c>
      <c r="K239" s="330"/>
      <c r="L239" s="56" t="s">
        <v>471</v>
      </c>
      <c r="M239" s="56">
        <v>3.5</v>
      </c>
      <c r="N239" s="139" t="s">
        <v>106</v>
      </c>
      <c r="O239" s="140" t="s">
        <v>1234</v>
      </c>
      <c r="P239" s="737"/>
      <c r="Q239" s="45">
        <v>23</v>
      </c>
      <c r="R239" s="45">
        <v>20</v>
      </c>
      <c r="S239" s="341"/>
    </row>
    <row r="240" spans="1:19" ht="11.25" customHeight="1">
      <c r="A240" s="728"/>
      <c r="B240" s="733" t="s">
        <v>505</v>
      </c>
      <c r="C240" s="579" t="s">
        <v>506</v>
      </c>
      <c r="D240" s="71">
        <v>20</v>
      </c>
      <c r="E240" s="220"/>
      <c r="F240" s="137"/>
      <c r="G240" s="137"/>
      <c r="H240" s="137"/>
      <c r="I240" s="71">
        <f t="shared" si="9"/>
        <v>0</v>
      </c>
      <c r="J240" s="43">
        <f t="shared" si="10"/>
        <v>0</v>
      </c>
      <c r="K240" s="330"/>
      <c r="L240" s="56" t="s">
        <v>471</v>
      </c>
      <c r="M240" s="56">
        <v>3.5</v>
      </c>
      <c r="N240" s="139" t="s">
        <v>106</v>
      </c>
      <c r="O240" s="140" t="s">
        <v>1234</v>
      </c>
      <c r="P240" s="737"/>
      <c r="Q240" s="45">
        <v>28</v>
      </c>
      <c r="R240" s="45">
        <v>22</v>
      </c>
      <c r="S240" s="341"/>
    </row>
    <row r="241" spans="1:19" ht="11.25" customHeight="1">
      <c r="A241" s="728"/>
      <c r="B241" s="734"/>
      <c r="C241" s="579" t="s">
        <v>83</v>
      </c>
      <c r="D241" s="71">
        <v>32</v>
      </c>
      <c r="E241" s="220"/>
      <c r="F241" s="137"/>
      <c r="G241" s="137"/>
      <c r="H241" s="137"/>
      <c r="I241" s="71">
        <f t="shared" si="9"/>
        <v>0</v>
      </c>
      <c r="J241" s="43">
        <f t="shared" si="10"/>
        <v>0</v>
      </c>
      <c r="K241" s="330"/>
      <c r="L241" s="56" t="s">
        <v>471</v>
      </c>
      <c r="M241" s="56">
        <v>3.5</v>
      </c>
      <c r="N241" s="139" t="s">
        <v>106</v>
      </c>
      <c r="O241" s="140" t="s">
        <v>1234</v>
      </c>
      <c r="P241" s="737"/>
      <c r="Q241" s="45">
        <v>61</v>
      </c>
      <c r="R241" s="45">
        <v>45</v>
      </c>
      <c r="S241" s="341"/>
    </row>
    <row r="242" spans="1:19" ht="11.25" customHeight="1">
      <c r="A242" s="728"/>
      <c r="B242" s="734"/>
      <c r="C242" s="579" t="s">
        <v>507</v>
      </c>
      <c r="D242" s="71">
        <v>22</v>
      </c>
      <c r="E242" s="220"/>
      <c r="F242" s="137"/>
      <c r="G242" s="137"/>
      <c r="H242" s="137"/>
      <c r="I242" s="71">
        <f t="shared" si="9"/>
        <v>0</v>
      </c>
      <c r="J242" s="43">
        <f t="shared" si="10"/>
        <v>0</v>
      </c>
      <c r="K242" s="330"/>
      <c r="L242" s="56" t="s">
        <v>471</v>
      </c>
      <c r="M242" s="56">
        <v>3.5</v>
      </c>
      <c r="N242" s="139" t="s">
        <v>106</v>
      </c>
      <c r="O242" s="140" t="s">
        <v>1234</v>
      </c>
      <c r="P242" s="737"/>
      <c r="Q242" s="45">
        <v>28</v>
      </c>
      <c r="R242" s="45">
        <v>24</v>
      </c>
      <c r="S242" s="341"/>
    </row>
    <row r="243" spans="1:19" ht="11.25" customHeight="1">
      <c r="A243" s="728"/>
      <c r="B243" s="732"/>
      <c r="C243" s="579" t="s">
        <v>508</v>
      </c>
      <c r="D243" s="71">
        <v>22</v>
      </c>
      <c r="E243" s="220"/>
      <c r="F243" s="137"/>
      <c r="G243" s="137"/>
      <c r="H243" s="137"/>
      <c r="I243" s="71">
        <f aca="true" t="shared" si="11" ref="I243:I301">E243+G243</f>
        <v>0</v>
      </c>
      <c r="J243" s="43">
        <f aca="true" t="shared" si="12" ref="J243:J301">F243+H243</f>
        <v>0</v>
      </c>
      <c r="K243" s="330"/>
      <c r="L243" s="56" t="s">
        <v>471</v>
      </c>
      <c r="M243" s="56">
        <v>3.5</v>
      </c>
      <c r="N243" s="139" t="s">
        <v>106</v>
      </c>
      <c r="O243" s="140" t="s">
        <v>1234</v>
      </c>
      <c r="P243" s="737"/>
      <c r="Q243" s="45">
        <v>28</v>
      </c>
      <c r="R243" s="45">
        <v>25</v>
      </c>
      <c r="S243" s="341"/>
    </row>
    <row r="244" spans="1:19" ht="11.25" customHeight="1">
      <c r="A244" s="728"/>
      <c r="B244" s="733" t="s">
        <v>84</v>
      </c>
      <c r="C244" s="579" t="s">
        <v>509</v>
      </c>
      <c r="D244" s="71">
        <v>8</v>
      </c>
      <c r="E244" s="220"/>
      <c r="F244" s="137"/>
      <c r="G244" s="137"/>
      <c r="H244" s="137"/>
      <c r="I244" s="71">
        <f t="shared" si="11"/>
        <v>0</v>
      </c>
      <c r="J244" s="43">
        <f t="shared" si="12"/>
        <v>0</v>
      </c>
      <c r="K244" s="330"/>
      <c r="L244" s="56" t="s">
        <v>471</v>
      </c>
      <c r="M244" s="56">
        <v>3.3</v>
      </c>
      <c r="N244" s="139" t="s">
        <v>106</v>
      </c>
      <c r="O244" s="140" t="s">
        <v>1234</v>
      </c>
      <c r="P244" s="740" t="s">
        <v>834</v>
      </c>
      <c r="Q244" s="45">
        <v>10</v>
      </c>
      <c r="R244" s="45">
        <v>8</v>
      </c>
      <c r="S244" s="341"/>
    </row>
    <row r="245" spans="1:19" ht="13.5" customHeight="1">
      <c r="A245" s="728"/>
      <c r="B245" s="734"/>
      <c r="C245" s="579" t="s">
        <v>510</v>
      </c>
      <c r="D245" s="71">
        <v>8</v>
      </c>
      <c r="E245" s="220"/>
      <c r="F245" s="137"/>
      <c r="G245" s="137"/>
      <c r="H245" s="137"/>
      <c r="I245" s="71">
        <f t="shared" si="11"/>
        <v>0</v>
      </c>
      <c r="J245" s="43">
        <f t="shared" si="12"/>
        <v>0</v>
      </c>
      <c r="K245" s="330"/>
      <c r="L245" s="56" t="s">
        <v>471</v>
      </c>
      <c r="M245" s="56">
        <v>3.3</v>
      </c>
      <c r="N245" s="139" t="s">
        <v>106</v>
      </c>
      <c r="O245" s="140" t="s">
        <v>1234</v>
      </c>
      <c r="P245" s="740"/>
      <c r="Q245" s="45">
        <v>11</v>
      </c>
      <c r="R245" s="45">
        <v>6</v>
      </c>
      <c r="S245" s="341"/>
    </row>
    <row r="246" spans="1:19" ht="11.25" customHeight="1">
      <c r="A246" s="728"/>
      <c r="B246" s="734"/>
      <c r="C246" s="586" t="s">
        <v>511</v>
      </c>
      <c r="D246" s="127">
        <v>6</v>
      </c>
      <c r="E246" s="283"/>
      <c r="F246" s="126"/>
      <c r="G246" s="126"/>
      <c r="H246" s="126"/>
      <c r="I246" s="127">
        <f t="shared" si="11"/>
        <v>0</v>
      </c>
      <c r="J246" s="128">
        <f t="shared" si="12"/>
        <v>0</v>
      </c>
      <c r="K246" s="339"/>
      <c r="L246" s="142" t="s">
        <v>471</v>
      </c>
      <c r="M246" s="142">
        <v>3.3</v>
      </c>
      <c r="N246" s="144" t="s">
        <v>106</v>
      </c>
      <c r="O246" s="165" t="s">
        <v>1234</v>
      </c>
      <c r="P246" s="740"/>
      <c r="Q246" s="45">
        <v>3</v>
      </c>
      <c r="R246" s="45">
        <v>3</v>
      </c>
      <c r="S246" s="341"/>
    </row>
    <row r="247" spans="1:19" ht="13.5" customHeight="1">
      <c r="A247" s="729"/>
      <c r="B247" s="735"/>
      <c r="C247" s="473" t="s">
        <v>512</v>
      </c>
      <c r="D247" s="125">
        <v>10</v>
      </c>
      <c r="E247" s="222"/>
      <c r="F247" s="181"/>
      <c r="G247" s="181"/>
      <c r="H247" s="181"/>
      <c r="I247" s="125">
        <f t="shared" si="11"/>
        <v>0</v>
      </c>
      <c r="J247" s="50">
        <f t="shared" si="12"/>
        <v>0</v>
      </c>
      <c r="K247" s="333"/>
      <c r="L247" s="54" t="s">
        <v>471</v>
      </c>
      <c r="M247" s="54">
        <v>3.3</v>
      </c>
      <c r="N247" s="130" t="s">
        <v>106</v>
      </c>
      <c r="O247" s="59" t="s">
        <v>1234</v>
      </c>
      <c r="P247" s="741"/>
      <c r="Q247" s="15">
        <v>4</v>
      </c>
      <c r="R247" s="15">
        <v>4</v>
      </c>
      <c r="S247" s="342"/>
    </row>
    <row r="248" spans="1:19" ht="10.5">
      <c r="A248" s="856" t="s">
        <v>74</v>
      </c>
      <c r="B248" s="806" t="s">
        <v>513</v>
      </c>
      <c r="C248" s="570" t="s">
        <v>145</v>
      </c>
      <c r="D248" s="809">
        <v>100</v>
      </c>
      <c r="E248" s="219"/>
      <c r="F248" s="118"/>
      <c r="G248" s="118"/>
      <c r="H248" s="118"/>
      <c r="I248" s="70">
        <f t="shared" si="11"/>
        <v>0</v>
      </c>
      <c r="J248" s="49">
        <f t="shared" si="12"/>
        <v>0</v>
      </c>
      <c r="K248" s="328"/>
      <c r="L248" s="53" t="s">
        <v>471</v>
      </c>
      <c r="M248" s="53">
        <v>3.5</v>
      </c>
      <c r="N248" s="119" t="s">
        <v>106</v>
      </c>
      <c r="O248" s="58" t="s">
        <v>44</v>
      </c>
      <c r="P248" s="14" t="s">
        <v>688</v>
      </c>
      <c r="Q248" s="14">
        <v>6</v>
      </c>
      <c r="R248" s="14">
        <v>6</v>
      </c>
      <c r="S248" s="14"/>
    </row>
    <row r="249" spans="1:19" ht="13.5" customHeight="1">
      <c r="A249" s="857"/>
      <c r="B249" s="734"/>
      <c r="C249" s="579" t="s">
        <v>514</v>
      </c>
      <c r="D249" s="810"/>
      <c r="E249" s="220"/>
      <c r="F249" s="137"/>
      <c r="G249" s="137"/>
      <c r="H249" s="137"/>
      <c r="I249" s="71">
        <f t="shared" si="11"/>
        <v>0</v>
      </c>
      <c r="J249" s="43">
        <f t="shared" si="12"/>
        <v>0</v>
      </c>
      <c r="K249" s="330"/>
      <c r="L249" s="56" t="s">
        <v>471</v>
      </c>
      <c r="M249" s="56">
        <v>3.5</v>
      </c>
      <c r="N249" s="139" t="s">
        <v>106</v>
      </c>
      <c r="O249" s="140" t="s">
        <v>44</v>
      </c>
      <c r="P249" s="45" t="s">
        <v>688</v>
      </c>
      <c r="Q249" s="45">
        <v>9</v>
      </c>
      <c r="R249" s="45">
        <v>9</v>
      </c>
      <c r="S249" s="45"/>
    </row>
    <row r="250" spans="1:19" ht="13.5" customHeight="1">
      <c r="A250" s="857"/>
      <c r="B250" s="734"/>
      <c r="C250" s="579" t="s">
        <v>66</v>
      </c>
      <c r="D250" s="810"/>
      <c r="E250" s="220"/>
      <c r="F250" s="137"/>
      <c r="G250" s="137"/>
      <c r="H250" s="137"/>
      <c r="I250" s="71">
        <f t="shared" si="11"/>
        <v>0</v>
      </c>
      <c r="J250" s="43">
        <f t="shared" si="12"/>
        <v>0</v>
      </c>
      <c r="K250" s="330"/>
      <c r="L250" s="56" t="s">
        <v>471</v>
      </c>
      <c r="M250" s="343">
        <v>4</v>
      </c>
      <c r="N250" s="139" t="s">
        <v>106</v>
      </c>
      <c r="O250" s="140" t="s">
        <v>44</v>
      </c>
      <c r="P250" s="45" t="s">
        <v>688</v>
      </c>
      <c r="Q250" s="45">
        <v>29</v>
      </c>
      <c r="R250" s="45">
        <v>20</v>
      </c>
      <c r="S250" s="45"/>
    </row>
    <row r="251" spans="1:19" ht="13.5" customHeight="1">
      <c r="A251" s="857"/>
      <c r="B251" s="734"/>
      <c r="C251" s="579" t="s">
        <v>75</v>
      </c>
      <c r="D251" s="810"/>
      <c r="E251" s="220"/>
      <c r="F251" s="137"/>
      <c r="G251" s="137"/>
      <c r="H251" s="137"/>
      <c r="I251" s="71">
        <f t="shared" si="11"/>
        <v>0</v>
      </c>
      <c r="J251" s="43">
        <f t="shared" si="12"/>
        <v>0</v>
      </c>
      <c r="K251" s="330"/>
      <c r="L251" s="56" t="s">
        <v>471</v>
      </c>
      <c r="M251" s="56">
        <v>3.5</v>
      </c>
      <c r="N251" s="139" t="s">
        <v>106</v>
      </c>
      <c r="O251" s="140" t="s">
        <v>44</v>
      </c>
      <c r="P251" s="45" t="s">
        <v>688</v>
      </c>
      <c r="Q251" s="45">
        <v>23</v>
      </c>
      <c r="R251" s="45">
        <v>23</v>
      </c>
      <c r="S251" s="45"/>
    </row>
    <row r="252" spans="1:19" ht="13.5" customHeight="1">
      <c r="A252" s="857"/>
      <c r="B252" s="734"/>
      <c r="C252" s="579" t="s">
        <v>515</v>
      </c>
      <c r="D252" s="810"/>
      <c r="E252" s="220"/>
      <c r="F252" s="137"/>
      <c r="G252" s="137"/>
      <c r="H252" s="137"/>
      <c r="I252" s="71">
        <f t="shared" si="11"/>
        <v>0</v>
      </c>
      <c r="J252" s="43">
        <f t="shared" si="12"/>
        <v>0</v>
      </c>
      <c r="K252" s="330"/>
      <c r="L252" s="56" t="s">
        <v>471</v>
      </c>
      <c r="M252" s="56">
        <v>3.5</v>
      </c>
      <c r="N252" s="139" t="s">
        <v>106</v>
      </c>
      <c r="O252" s="140" t="s">
        <v>44</v>
      </c>
      <c r="P252" s="45" t="s">
        <v>688</v>
      </c>
      <c r="Q252" s="45">
        <v>24</v>
      </c>
      <c r="R252" s="45">
        <v>8</v>
      </c>
      <c r="S252" s="45"/>
    </row>
    <row r="253" spans="1:19" ht="13.5" customHeight="1">
      <c r="A253" s="857"/>
      <c r="B253" s="734"/>
      <c r="C253" s="579" t="s">
        <v>76</v>
      </c>
      <c r="D253" s="810"/>
      <c r="E253" s="220"/>
      <c r="F253" s="137"/>
      <c r="G253" s="137"/>
      <c r="H253" s="137"/>
      <c r="I253" s="71">
        <f t="shared" si="11"/>
        <v>0</v>
      </c>
      <c r="J253" s="43">
        <f t="shared" si="12"/>
        <v>0</v>
      </c>
      <c r="K253" s="330"/>
      <c r="L253" s="56" t="s">
        <v>471</v>
      </c>
      <c r="M253" s="56">
        <v>3.5</v>
      </c>
      <c r="N253" s="139" t="s">
        <v>106</v>
      </c>
      <c r="O253" s="140" t="s">
        <v>44</v>
      </c>
      <c r="P253" s="45" t="s">
        <v>688</v>
      </c>
      <c r="Q253" s="45">
        <v>18</v>
      </c>
      <c r="R253" s="45">
        <v>16</v>
      </c>
      <c r="S253" s="45"/>
    </row>
    <row r="254" spans="1:19" ht="13.5" customHeight="1">
      <c r="A254" s="857"/>
      <c r="B254" s="734"/>
      <c r="C254" s="579" t="s">
        <v>836</v>
      </c>
      <c r="D254" s="810"/>
      <c r="E254" s="220"/>
      <c r="F254" s="137"/>
      <c r="G254" s="137"/>
      <c r="H254" s="137"/>
      <c r="I254" s="71">
        <f t="shared" si="11"/>
        <v>0</v>
      </c>
      <c r="J254" s="43">
        <f t="shared" si="12"/>
        <v>0</v>
      </c>
      <c r="K254" s="330"/>
      <c r="L254" s="56" t="s">
        <v>98</v>
      </c>
      <c r="M254" s="56">
        <v>3.5</v>
      </c>
      <c r="N254" s="139" t="s">
        <v>106</v>
      </c>
      <c r="O254" s="140" t="s">
        <v>44</v>
      </c>
      <c r="P254" s="45" t="s">
        <v>688</v>
      </c>
      <c r="Q254" s="45">
        <v>35</v>
      </c>
      <c r="R254" s="45">
        <v>29</v>
      </c>
      <c r="S254" s="45"/>
    </row>
    <row r="255" spans="1:19" ht="13.5" customHeight="1">
      <c r="A255" s="857"/>
      <c r="B255" s="734"/>
      <c r="C255" s="579" t="s">
        <v>516</v>
      </c>
      <c r="D255" s="810"/>
      <c r="E255" s="220"/>
      <c r="F255" s="137"/>
      <c r="G255" s="137"/>
      <c r="H255" s="137"/>
      <c r="I255" s="71">
        <f t="shared" si="11"/>
        <v>0</v>
      </c>
      <c r="J255" s="43">
        <f t="shared" si="12"/>
        <v>0</v>
      </c>
      <c r="K255" s="330"/>
      <c r="L255" s="56" t="s">
        <v>471</v>
      </c>
      <c r="M255" s="56">
        <v>3.5</v>
      </c>
      <c r="N255" s="139" t="s">
        <v>106</v>
      </c>
      <c r="O255" s="140" t="s">
        <v>44</v>
      </c>
      <c r="P255" s="45" t="s">
        <v>688</v>
      </c>
      <c r="Q255" s="45">
        <v>3</v>
      </c>
      <c r="R255" s="45">
        <v>3</v>
      </c>
      <c r="S255" s="45"/>
    </row>
    <row r="256" spans="1:19" ht="13.5" customHeight="1">
      <c r="A256" s="857"/>
      <c r="B256" s="734"/>
      <c r="C256" s="579" t="s">
        <v>517</v>
      </c>
      <c r="D256" s="810"/>
      <c r="E256" s="220"/>
      <c r="F256" s="137"/>
      <c r="G256" s="137"/>
      <c r="H256" s="137"/>
      <c r="I256" s="71">
        <f t="shared" si="11"/>
        <v>0</v>
      </c>
      <c r="J256" s="43">
        <f t="shared" si="12"/>
        <v>0</v>
      </c>
      <c r="K256" s="330"/>
      <c r="L256" s="56" t="s">
        <v>471</v>
      </c>
      <c r="M256" s="56">
        <v>3.5</v>
      </c>
      <c r="N256" s="139" t="s">
        <v>106</v>
      </c>
      <c r="O256" s="140" t="s">
        <v>44</v>
      </c>
      <c r="P256" s="45" t="s">
        <v>688</v>
      </c>
      <c r="Q256" s="45">
        <v>22</v>
      </c>
      <c r="R256" s="45">
        <v>19</v>
      </c>
      <c r="S256" s="45"/>
    </row>
    <row r="257" spans="1:19" ht="13.5" customHeight="1">
      <c r="A257" s="857"/>
      <c r="B257" s="734"/>
      <c r="C257" s="579" t="s">
        <v>77</v>
      </c>
      <c r="D257" s="810"/>
      <c r="E257" s="220"/>
      <c r="F257" s="137"/>
      <c r="G257" s="137"/>
      <c r="H257" s="137"/>
      <c r="I257" s="71">
        <f t="shared" si="11"/>
        <v>0</v>
      </c>
      <c r="J257" s="43">
        <f t="shared" si="12"/>
        <v>0</v>
      </c>
      <c r="K257" s="330"/>
      <c r="L257" s="56" t="s">
        <v>471</v>
      </c>
      <c r="M257" s="56">
        <v>3.5</v>
      </c>
      <c r="N257" s="139" t="s">
        <v>106</v>
      </c>
      <c r="O257" s="140" t="s">
        <v>44</v>
      </c>
      <c r="P257" s="45" t="s">
        <v>688</v>
      </c>
      <c r="Q257" s="45">
        <v>4</v>
      </c>
      <c r="R257" s="45">
        <v>4</v>
      </c>
      <c r="S257" s="45"/>
    </row>
    <row r="258" spans="1:19" ht="13.5" customHeight="1">
      <c r="A258" s="857"/>
      <c r="B258" s="734"/>
      <c r="C258" s="579" t="s">
        <v>78</v>
      </c>
      <c r="D258" s="810"/>
      <c r="E258" s="220"/>
      <c r="F258" s="137"/>
      <c r="G258" s="137"/>
      <c r="H258" s="137"/>
      <c r="I258" s="71">
        <f t="shared" si="11"/>
        <v>0</v>
      </c>
      <c r="J258" s="43">
        <f t="shared" si="12"/>
        <v>0</v>
      </c>
      <c r="K258" s="330"/>
      <c r="L258" s="56" t="s">
        <v>471</v>
      </c>
      <c r="M258" s="56">
        <v>3.5</v>
      </c>
      <c r="N258" s="139" t="s">
        <v>106</v>
      </c>
      <c r="O258" s="140" t="s">
        <v>44</v>
      </c>
      <c r="P258" s="45" t="s">
        <v>688</v>
      </c>
      <c r="Q258" s="45">
        <v>11</v>
      </c>
      <c r="R258" s="45">
        <v>11</v>
      </c>
      <c r="S258" s="45"/>
    </row>
    <row r="259" spans="1:19" ht="13.5" customHeight="1">
      <c r="A259" s="857"/>
      <c r="B259" s="735"/>
      <c r="C259" s="473" t="s">
        <v>146</v>
      </c>
      <c r="D259" s="811"/>
      <c r="E259" s="222"/>
      <c r="F259" s="181"/>
      <c r="G259" s="181"/>
      <c r="H259" s="181"/>
      <c r="I259" s="125">
        <f t="shared" si="11"/>
        <v>0</v>
      </c>
      <c r="J259" s="50">
        <f t="shared" si="12"/>
        <v>0</v>
      </c>
      <c r="K259" s="333"/>
      <c r="L259" s="54" t="s">
        <v>14</v>
      </c>
      <c r="M259" s="54">
        <v>3.5</v>
      </c>
      <c r="N259" s="130" t="s">
        <v>106</v>
      </c>
      <c r="O259" s="59" t="s">
        <v>44</v>
      </c>
      <c r="P259" s="15" t="s">
        <v>688</v>
      </c>
      <c r="Q259" s="15">
        <v>7</v>
      </c>
      <c r="R259" s="15">
        <v>6</v>
      </c>
      <c r="S259" s="15"/>
    </row>
    <row r="260" spans="1:19" ht="31.5">
      <c r="A260" s="857"/>
      <c r="B260" s="486" t="s">
        <v>281</v>
      </c>
      <c r="C260" s="474" t="s">
        <v>518</v>
      </c>
      <c r="D260" s="151" t="s">
        <v>125</v>
      </c>
      <c r="E260" s="275"/>
      <c r="F260" s="152"/>
      <c r="G260" s="152"/>
      <c r="H260" s="152"/>
      <c r="I260" s="151">
        <f t="shared" si="11"/>
        <v>0</v>
      </c>
      <c r="J260" s="55">
        <f t="shared" si="12"/>
        <v>0</v>
      </c>
      <c r="K260" s="336"/>
      <c r="L260" s="2" t="s">
        <v>14</v>
      </c>
      <c r="M260" s="2">
        <v>3.5</v>
      </c>
      <c r="N260" s="16" t="s">
        <v>106</v>
      </c>
      <c r="O260" s="34" t="s">
        <v>29</v>
      </c>
      <c r="P260" s="344" t="s">
        <v>835</v>
      </c>
      <c r="Q260" s="3">
        <v>3</v>
      </c>
      <c r="R260" s="3">
        <v>3</v>
      </c>
      <c r="S260" s="3"/>
    </row>
    <row r="261" spans="1:19" ht="13.5" customHeight="1">
      <c r="A261" s="857"/>
      <c r="B261" s="861" t="s">
        <v>1235</v>
      </c>
      <c r="C261" s="570" t="s">
        <v>145</v>
      </c>
      <c r="D261" s="809">
        <v>26</v>
      </c>
      <c r="E261" s="219"/>
      <c r="F261" s="118"/>
      <c r="G261" s="118"/>
      <c r="H261" s="118"/>
      <c r="I261" s="70">
        <f t="shared" si="11"/>
        <v>0</v>
      </c>
      <c r="J261" s="49">
        <f t="shared" si="12"/>
        <v>0</v>
      </c>
      <c r="K261" s="328"/>
      <c r="L261" s="53" t="s">
        <v>372</v>
      </c>
      <c r="M261" s="53">
        <v>3.5</v>
      </c>
      <c r="N261" s="119" t="s">
        <v>106</v>
      </c>
      <c r="O261" s="58" t="s">
        <v>44</v>
      </c>
      <c r="P261" s="663" t="s">
        <v>147</v>
      </c>
      <c r="Q261" s="14">
        <v>1</v>
      </c>
      <c r="R261" s="493">
        <v>1</v>
      </c>
      <c r="S261" s="29"/>
    </row>
    <row r="262" spans="1:19" ht="13.5" customHeight="1">
      <c r="A262" s="857"/>
      <c r="B262" s="862"/>
      <c r="C262" s="579" t="s">
        <v>519</v>
      </c>
      <c r="D262" s="810"/>
      <c r="E262" s="220"/>
      <c r="F262" s="137"/>
      <c r="G262" s="137"/>
      <c r="H262" s="137"/>
      <c r="I262" s="71">
        <f t="shared" si="11"/>
        <v>0</v>
      </c>
      <c r="J262" s="43">
        <f t="shared" si="12"/>
        <v>0</v>
      </c>
      <c r="K262" s="330"/>
      <c r="L262" s="56" t="s">
        <v>372</v>
      </c>
      <c r="M262" s="56">
        <v>3.5</v>
      </c>
      <c r="N262" s="139" t="s">
        <v>106</v>
      </c>
      <c r="O262" s="140" t="s">
        <v>44</v>
      </c>
      <c r="P262" s="664"/>
      <c r="Q262" s="45">
        <v>0</v>
      </c>
      <c r="R262" s="332" t="s">
        <v>381</v>
      </c>
      <c r="S262" s="57" t="s">
        <v>985</v>
      </c>
    </row>
    <row r="263" spans="1:19" ht="13.5" customHeight="1">
      <c r="A263" s="857"/>
      <c r="B263" s="862"/>
      <c r="C263" s="579" t="s">
        <v>66</v>
      </c>
      <c r="D263" s="810"/>
      <c r="E263" s="220"/>
      <c r="F263" s="137"/>
      <c r="G263" s="137"/>
      <c r="H263" s="137"/>
      <c r="I263" s="71">
        <f t="shared" si="11"/>
        <v>0</v>
      </c>
      <c r="J263" s="43">
        <f t="shared" si="12"/>
        <v>0</v>
      </c>
      <c r="K263" s="330"/>
      <c r="L263" s="56" t="s">
        <v>372</v>
      </c>
      <c r="M263" s="343">
        <v>4</v>
      </c>
      <c r="N263" s="139" t="s">
        <v>106</v>
      </c>
      <c r="O263" s="140" t="s">
        <v>44</v>
      </c>
      <c r="P263" s="664"/>
      <c r="Q263" s="45">
        <v>9</v>
      </c>
      <c r="R263" s="332">
        <v>7</v>
      </c>
      <c r="S263" s="57"/>
    </row>
    <row r="264" spans="1:19" ht="13.5" customHeight="1">
      <c r="A264" s="857"/>
      <c r="B264" s="862"/>
      <c r="C264" s="579" t="s">
        <v>75</v>
      </c>
      <c r="D264" s="810"/>
      <c r="E264" s="220"/>
      <c r="F264" s="137"/>
      <c r="G264" s="137"/>
      <c r="H264" s="137"/>
      <c r="I264" s="71">
        <f t="shared" si="11"/>
        <v>0</v>
      </c>
      <c r="J264" s="43">
        <f t="shared" si="12"/>
        <v>0</v>
      </c>
      <c r="K264" s="330"/>
      <c r="L264" s="56" t="s">
        <v>372</v>
      </c>
      <c r="M264" s="56">
        <v>3.5</v>
      </c>
      <c r="N264" s="139" t="s">
        <v>106</v>
      </c>
      <c r="O264" s="140" t="s">
        <v>44</v>
      </c>
      <c r="P264" s="664"/>
      <c r="Q264" s="45">
        <v>2</v>
      </c>
      <c r="R264" s="332">
        <v>2</v>
      </c>
      <c r="S264" s="57"/>
    </row>
    <row r="265" spans="1:19" ht="13.5" customHeight="1">
      <c r="A265" s="857"/>
      <c r="B265" s="862"/>
      <c r="C265" s="579" t="s">
        <v>520</v>
      </c>
      <c r="D265" s="810"/>
      <c r="E265" s="220"/>
      <c r="F265" s="137"/>
      <c r="G265" s="137"/>
      <c r="H265" s="137"/>
      <c r="I265" s="71">
        <f t="shared" si="11"/>
        <v>0</v>
      </c>
      <c r="J265" s="43">
        <f t="shared" si="12"/>
        <v>0</v>
      </c>
      <c r="K265" s="330"/>
      <c r="L265" s="56" t="s">
        <v>372</v>
      </c>
      <c r="M265" s="56">
        <v>3.5</v>
      </c>
      <c r="N265" s="139" t="s">
        <v>106</v>
      </c>
      <c r="O265" s="140" t="s">
        <v>44</v>
      </c>
      <c r="P265" s="664"/>
      <c r="Q265" s="45">
        <v>1</v>
      </c>
      <c r="R265" s="332">
        <v>1</v>
      </c>
      <c r="S265" s="57"/>
    </row>
    <row r="266" spans="1:19" ht="13.5" customHeight="1">
      <c r="A266" s="857"/>
      <c r="B266" s="862"/>
      <c r="C266" s="579" t="s">
        <v>76</v>
      </c>
      <c r="D266" s="810"/>
      <c r="E266" s="220"/>
      <c r="F266" s="137"/>
      <c r="G266" s="137"/>
      <c r="H266" s="137"/>
      <c r="I266" s="71">
        <f t="shared" si="11"/>
        <v>0</v>
      </c>
      <c r="J266" s="43">
        <f t="shared" si="12"/>
        <v>0</v>
      </c>
      <c r="K266" s="330"/>
      <c r="L266" s="56" t="s">
        <v>372</v>
      </c>
      <c r="M266" s="56">
        <v>3.5</v>
      </c>
      <c r="N266" s="139" t="s">
        <v>106</v>
      </c>
      <c r="O266" s="140" t="s">
        <v>44</v>
      </c>
      <c r="P266" s="664"/>
      <c r="Q266" s="45">
        <v>0</v>
      </c>
      <c r="R266" s="332" t="s">
        <v>381</v>
      </c>
      <c r="S266" s="57" t="s">
        <v>985</v>
      </c>
    </row>
    <row r="267" spans="1:19" ht="13.5" customHeight="1">
      <c r="A267" s="857"/>
      <c r="B267" s="862"/>
      <c r="C267" s="579" t="s">
        <v>836</v>
      </c>
      <c r="D267" s="810"/>
      <c r="E267" s="220"/>
      <c r="F267" s="137"/>
      <c r="G267" s="137"/>
      <c r="H267" s="137"/>
      <c r="I267" s="71">
        <f t="shared" si="11"/>
        <v>0</v>
      </c>
      <c r="J267" s="43">
        <f t="shared" si="12"/>
        <v>0</v>
      </c>
      <c r="K267" s="330"/>
      <c r="L267" s="56" t="s">
        <v>98</v>
      </c>
      <c r="M267" s="56">
        <v>3.5</v>
      </c>
      <c r="N267" s="139" t="s">
        <v>106</v>
      </c>
      <c r="O267" s="140" t="s">
        <v>44</v>
      </c>
      <c r="P267" s="664"/>
      <c r="Q267" s="45">
        <v>0</v>
      </c>
      <c r="R267" s="332" t="s">
        <v>381</v>
      </c>
      <c r="S267" s="57" t="s">
        <v>985</v>
      </c>
    </row>
    <row r="268" spans="1:19" ht="13.5" customHeight="1">
      <c r="A268" s="857"/>
      <c r="B268" s="862"/>
      <c r="C268" s="579" t="s">
        <v>45</v>
      </c>
      <c r="D268" s="810"/>
      <c r="E268" s="220"/>
      <c r="F268" s="137"/>
      <c r="G268" s="137"/>
      <c r="H268" s="137"/>
      <c r="I268" s="71">
        <f t="shared" si="11"/>
        <v>0</v>
      </c>
      <c r="J268" s="43">
        <f t="shared" si="12"/>
        <v>0</v>
      </c>
      <c r="K268" s="330"/>
      <c r="L268" s="56" t="s">
        <v>372</v>
      </c>
      <c r="M268" s="56">
        <v>3.5</v>
      </c>
      <c r="N268" s="139" t="s">
        <v>106</v>
      </c>
      <c r="O268" s="140" t="s">
        <v>44</v>
      </c>
      <c r="P268" s="664"/>
      <c r="Q268" s="45">
        <v>1</v>
      </c>
      <c r="R268" s="332">
        <v>1</v>
      </c>
      <c r="S268" s="57"/>
    </row>
    <row r="269" spans="1:19" ht="13.5" customHeight="1">
      <c r="A269" s="857"/>
      <c r="B269" s="862"/>
      <c r="C269" s="579" t="s">
        <v>521</v>
      </c>
      <c r="D269" s="810"/>
      <c r="E269" s="220"/>
      <c r="F269" s="137"/>
      <c r="G269" s="137"/>
      <c r="H269" s="137"/>
      <c r="I269" s="71">
        <f t="shared" si="11"/>
        <v>0</v>
      </c>
      <c r="J269" s="43">
        <f t="shared" si="12"/>
        <v>0</v>
      </c>
      <c r="K269" s="330"/>
      <c r="L269" s="56" t="s">
        <v>372</v>
      </c>
      <c r="M269" s="56">
        <v>3.5</v>
      </c>
      <c r="N269" s="139" t="s">
        <v>106</v>
      </c>
      <c r="O269" s="140" t="s">
        <v>44</v>
      </c>
      <c r="P269" s="664"/>
      <c r="Q269" s="45">
        <v>0</v>
      </c>
      <c r="R269" s="332" t="s">
        <v>381</v>
      </c>
      <c r="S269" s="57" t="s">
        <v>985</v>
      </c>
    </row>
    <row r="270" spans="1:19" ht="13.5" customHeight="1">
      <c r="A270" s="857"/>
      <c r="B270" s="862"/>
      <c r="C270" s="579" t="s">
        <v>77</v>
      </c>
      <c r="D270" s="810"/>
      <c r="E270" s="220"/>
      <c r="F270" s="137"/>
      <c r="G270" s="137"/>
      <c r="H270" s="137"/>
      <c r="I270" s="71">
        <f t="shared" si="11"/>
        <v>0</v>
      </c>
      <c r="J270" s="43">
        <f t="shared" si="12"/>
        <v>0</v>
      </c>
      <c r="K270" s="330"/>
      <c r="L270" s="56" t="s">
        <v>372</v>
      </c>
      <c r="M270" s="56">
        <v>3.5</v>
      </c>
      <c r="N270" s="139" t="s">
        <v>106</v>
      </c>
      <c r="O270" s="140" t="s">
        <v>44</v>
      </c>
      <c r="P270" s="664"/>
      <c r="Q270" s="45">
        <v>0</v>
      </c>
      <c r="R270" s="332" t="s">
        <v>381</v>
      </c>
      <c r="S270" s="57" t="s">
        <v>985</v>
      </c>
    </row>
    <row r="271" spans="1:19" ht="13.5" customHeight="1">
      <c r="A271" s="857"/>
      <c r="B271" s="862"/>
      <c r="C271" s="585" t="s">
        <v>78</v>
      </c>
      <c r="D271" s="810"/>
      <c r="E271" s="228"/>
      <c r="F271" s="146"/>
      <c r="G271" s="146"/>
      <c r="H271" s="146"/>
      <c r="I271" s="147">
        <f t="shared" si="11"/>
        <v>0</v>
      </c>
      <c r="J271" s="178">
        <f t="shared" si="12"/>
        <v>0</v>
      </c>
      <c r="K271" s="345"/>
      <c r="L271" s="160" t="s">
        <v>372</v>
      </c>
      <c r="M271" s="160">
        <v>3.5</v>
      </c>
      <c r="N271" s="161" t="s">
        <v>106</v>
      </c>
      <c r="O271" s="162" t="s">
        <v>44</v>
      </c>
      <c r="P271" s="664"/>
      <c r="Q271" s="132">
        <v>0</v>
      </c>
      <c r="R271" s="487" t="s">
        <v>381</v>
      </c>
      <c r="S271" s="179" t="s">
        <v>985</v>
      </c>
    </row>
    <row r="272" spans="1:19" ht="13.5" customHeight="1">
      <c r="A272" s="857"/>
      <c r="B272" s="863"/>
      <c r="C272" s="579" t="s">
        <v>146</v>
      </c>
      <c r="D272" s="824"/>
      <c r="E272" s="220"/>
      <c r="F272" s="137"/>
      <c r="G272" s="137"/>
      <c r="H272" s="137"/>
      <c r="I272" s="71">
        <f t="shared" si="11"/>
        <v>0</v>
      </c>
      <c r="J272" s="43">
        <f t="shared" si="12"/>
        <v>0</v>
      </c>
      <c r="K272" s="330"/>
      <c r="L272" s="56" t="s">
        <v>14</v>
      </c>
      <c r="M272" s="56">
        <v>3.5</v>
      </c>
      <c r="N272" s="139" t="s">
        <v>106</v>
      </c>
      <c r="O272" s="140" t="s">
        <v>44</v>
      </c>
      <c r="P272" s="855"/>
      <c r="Q272" s="45">
        <v>0</v>
      </c>
      <c r="R272" s="332" t="s">
        <v>381</v>
      </c>
      <c r="S272" s="57" t="s">
        <v>985</v>
      </c>
    </row>
    <row r="273" spans="1:19" ht="13.5" customHeight="1">
      <c r="A273" s="857"/>
      <c r="B273" s="733" t="s">
        <v>13</v>
      </c>
      <c r="C273" s="578" t="s">
        <v>209</v>
      </c>
      <c r="D273" s="712">
        <v>65</v>
      </c>
      <c r="E273" s="489"/>
      <c r="F273" s="126"/>
      <c r="G273" s="126"/>
      <c r="H273" s="126"/>
      <c r="I273" s="127">
        <f t="shared" si="11"/>
        <v>0</v>
      </c>
      <c r="J273" s="566">
        <f t="shared" si="12"/>
        <v>0</v>
      </c>
      <c r="K273" s="339"/>
      <c r="L273" s="30" t="s">
        <v>280</v>
      </c>
      <c r="M273" s="520">
        <v>3</v>
      </c>
      <c r="N273" s="144" t="s">
        <v>106</v>
      </c>
      <c r="O273" s="165" t="s">
        <v>326</v>
      </c>
      <c r="P273" s="812" t="s">
        <v>669</v>
      </c>
      <c r="Q273" s="86">
        <v>10</v>
      </c>
      <c r="R273" s="121">
        <v>8</v>
      </c>
      <c r="S273" s="122"/>
    </row>
    <row r="274" spans="1:19" ht="13.5" customHeight="1">
      <c r="A274" s="858"/>
      <c r="B274" s="735"/>
      <c r="C274" s="577" t="s">
        <v>332</v>
      </c>
      <c r="D274" s="713"/>
      <c r="E274" s="390"/>
      <c r="F274" s="181"/>
      <c r="G274" s="181"/>
      <c r="H274" s="181"/>
      <c r="I274" s="125">
        <f t="shared" si="11"/>
        <v>0</v>
      </c>
      <c r="J274" s="302">
        <f t="shared" si="12"/>
        <v>0</v>
      </c>
      <c r="K274" s="333"/>
      <c r="L274" s="32" t="s">
        <v>280</v>
      </c>
      <c r="M274" s="391">
        <v>3</v>
      </c>
      <c r="N274" s="130" t="s">
        <v>106</v>
      </c>
      <c r="O274" s="59" t="s">
        <v>326</v>
      </c>
      <c r="P274" s="813"/>
      <c r="Q274" s="52">
        <v>6</v>
      </c>
      <c r="R274" s="15">
        <v>5</v>
      </c>
      <c r="S274" s="183"/>
    </row>
    <row r="275" spans="1:19" ht="10.5">
      <c r="A275" s="738" t="s">
        <v>522</v>
      </c>
      <c r="B275" s="731" t="s">
        <v>492</v>
      </c>
      <c r="C275" s="586" t="s">
        <v>66</v>
      </c>
      <c r="D275" s="127">
        <v>20</v>
      </c>
      <c r="E275" s="283"/>
      <c r="F275" s="126"/>
      <c r="G275" s="126"/>
      <c r="H275" s="126"/>
      <c r="I275" s="127">
        <f t="shared" si="11"/>
        <v>0</v>
      </c>
      <c r="J275" s="128">
        <f t="shared" si="12"/>
        <v>0</v>
      </c>
      <c r="K275" s="339"/>
      <c r="L275" s="142" t="s">
        <v>372</v>
      </c>
      <c r="M275" s="142">
        <v>3.5</v>
      </c>
      <c r="N275" s="144" t="s">
        <v>106</v>
      </c>
      <c r="O275" s="165" t="s">
        <v>46</v>
      </c>
      <c r="P275" s="121" t="s">
        <v>688</v>
      </c>
      <c r="Q275" s="121">
        <v>69</v>
      </c>
      <c r="R275" s="121">
        <v>18</v>
      </c>
      <c r="S275" s="121"/>
    </row>
    <row r="276" spans="1:19" ht="10.5">
      <c r="A276" s="657"/>
      <c r="B276" s="659"/>
      <c r="C276" s="579" t="s">
        <v>523</v>
      </c>
      <c r="D276" s="71">
        <v>33</v>
      </c>
      <c r="E276" s="220"/>
      <c r="F276" s="137"/>
      <c r="G276" s="137"/>
      <c r="H276" s="137"/>
      <c r="I276" s="71">
        <f t="shared" si="11"/>
        <v>0</v>
      </c>
      <c r="J276" s="43">
        <f t="shared" si="12"/>
        <v>0</v>
      </c>
      <c r="K276" s="330"/>
      <c r="L276" s="56" t="s">
        <v>372</v>
      </c>
      <c r="M276" s="56">
        <v>3.5</v>
      </c>
      <c r="N276" s="139" t="s">
        <v>106</v>
      </c>
      <c r="O276" s="140" t="s">
        <v>46</v>
      </c>
      <c r="P276" s="45" t="s">
        <v>688</v>
      </c>
      <c r="Q276" s="45">
        <v>75</v>
      </c>
      <c r="R276" s="45">
        <v>28</v>
      </c>
      <c r="S276" s="45"/>
    </row>
    <row r="277" spans="1:19" ht="10.5">
      <c r="A277" s="657"/>
      <c r="B277" s="733" t="s">
        <v>524</v>
      </c>
      <c r="C277" s="579" t="s">
        <v>525</v>
      </c>
      <c r="D277" s="71">
        <v>30</v>
      </c>
      <c r="E277" s="220"/>
      <c r="F277" s="137"/>
      <c r="G277" s="137"/>
      <c r="H277" s="137"/>
      <c r="I277" s="71">
        <f t="shared" si="11"/>
        <v>0</v>
      </c>
      <c r="J277" s="43">
        <f t="shared" si="12"/>
        <v>0</v>
      </c>
      <c r="K277" s="330"/>
      <c r="L277" s="56" t="s">
        <v>372</v>
      </c>
      <c r="M277" s="142">
        <v>3.2</v>
      </c>
      <c r="N277" s="139" t="s">
        <v>106</v>
      </c>
      <c r="O277" s="140" t="s">
        <v>39</v>
      </c>
      <c r="P277" s="45" t="s">
        <v>837</v>
      </c>
      <c r="Q277" s="45">
        <v>21</v>
      </c>
      <c r="R277" s="45">
        <v>21</v>
      </c>
      <c r="S277" s="45"/>
    </row>
    <row r="278" spans="1:19" ht="10.5">
      <c r="A278" s="739"/>
      <c r="B278" s="732"/>
      <c r="C278" s="585" t="s">
        <v>651</v>
      </c>
      <c r="D278" s="147">
        <v>45</v>
      </c>
      <c r="E278" s="228"/>
      <c r="F278" s="146"/>
      <c r="G278" s="146"/>
      <c r="H278" s="146"/>
      <c r="I278" s="147">
        <f t="shared" si="11"/>
        <v>0</v>
      </c>
      <c r="J278" s="178">
        <f t="shared" si="12"/>
        <v>0</v>
      </c>
      <c r="K278" s="345"/>
      <c r="L278" s="160" t="s">
        <v>98</v>
      </c>
      <c r="M278" s="171" t="s">
        <v>1039</v>
      </c>
      <c r="N278" s="161" t="s">
        <v>106</v>
      </c>
      <c r="O278" s="140" t="s">
        <v>39</v>
      </c>
      <c r="P278" s="132" t="s">
        <v>688</v>
      </c>
      <c r="Q278" s="132">
        <v>9</v>
      </c>
      <c r="R278" s="132">
        <v>9</v>
      </c>
      <c r="S278" s="132"/>
    </row>
    <row r="279" spans="1:19" ht="13.5" customHeight="1">
      <c r="A279" s="739"/>
      <c r="B279" s="733" t="s">
        <v>652</v>
      </c>
      <c r="C279" s="579" t="s">
        <v>652</v>
      </c>
      <c r="D279" s="71" t="s">
        <v>125</v>
      </c>
      <c r="E279" s="228"/>
      <c r="F279" s="146"/>
      <c r="G279" s="146"/>
      <c r="H279" s="146"/>
      <c r="I279" s="147">
        <f t="shared" si="11"/>
        <v>0</v>
      </c>
      <c r="J279" s="178">
        <f t="shared" si="12"/>
        <v>0</v>
      </c>
      <c r="K279" s="345"/>
      <c r="L279" s="160" t="s">
        <v>98</v>
      </c>
      <c r="M279" s="171">
        <v>3.5</v>
      </c>
      <c r="N279" s="161" t="s">
        <v>106</v>
      </c>
      <c r="O279" s="162" t="s">
        <v>46</v>
      </c>
      <c r="P279" s="179" t="s">
        <v>838</v>
      </c>
      <c r="Q279" s="831">
        <v>6</v>
      </c>
      <c r="R279" s="831">
        <v>3</v>
      </c>
      <c r="S279" s="179" t="s">
        <v>1101</v>
      </c>
    </row>
    <row r="280" spans="1:19" ht="13.5" customHeight="1">
      <c r="A280" s="658"/>
      <c r="B280" s="735"/>
      <c r="C280" s="581" t="s">
        <v>652</v>
      </c>
      <c r="D280" s="69" t="s">
        <v>125</v>
      </c>
      <c r="E280" s="222"/>
      <c r="F280" s="181"/>
      <c r="G280" s="181"/>
      <c r="H280" s="181"/>
      <c r="I280" s="125">
        <f t="shared" si="11"/>
        <v>0</v>
      </c>
      <c r="J280" s="50">
        <f t="shared" si="12"/>
        <v>0</v>
      </c>
      <c r="K280" s="333"/>
      <c r="L280" s="54" t="s">
        <v>372</v>
      </c>
      <c r="M280" s="54" t="s">
        <v>15</v>
      </c>
      <c r="N280" s="130" t="s">
        <v>106</v>
      </c>
      <c r="O280" s="59" t="s">
        <v>46</v>
      </c>
      <c r="P280" s="52" t="s">
        <v>839</v>
      </c>
      <c r="Q280" s="673"/>
      <c r="R280" s="673"/>
      <c r="S280" s="52" t="s">
        <v>1100</v>
      </c>
    </row>
    <row r="281" spans="1:19" ht="10.5">
      <c r="A281" s="656" t="s">
        <v>79</v>
      </c>
      <c r="B281" s="731" t="s">
        <v>66</v>
      </c>
      <c r="C281" s="570" t="s">
        <v>66</v>
      </c>
      <c r="D281" s="70">
        <v>28</v>
      </c>
      <c r="E281" s="219"/>
      <c r="F281" s="118"/>
      <c r="G281" s="118"/>
      <c r="H281" s="118"/>
      <c r="I281" s="70">
        <f t="shared" si="11"/>
        <v>0</v>
      </c>
      <c r="J281" s="49">
        <f t="shared" si="12"/>
        <v>0</v>
      </c>
      <c r="K281" s="328"/>
      <c r="L281" s="53" t="s">
        <v>372</v>
      </c>
      <c r="M281" s="134" t="str">
        <f>M282</f>
        <v>－</v>
      </c>
      <c r="N281" s="119" t="s">
        <v>106</v>
      </c>
      <c r="O281" s="58" t="s">
        <v>526</v>
      </c>
      <c r="P281" s="14" t="s">
        <v>688</v>
      </c>
      <c r="Q281" s="14">
        <v>109</v>
      </c>
      <c r="R281" s="14">
        <v>41</v>
      </c>
      <c r="S281" s="29"/>
    </row>
    <row r="282" spans="1:19" ht="10.5">
      <c r="A282" s="657"/>
      <c r="B282" s="659"/>
      <c r="C282" s="579" t="s">
        <v>80</v>
      </c>
      <c r="D282" s="71">
        <v>25</v>
      </c>
      <c r="E282" s="220"/>
      <c r="F282" s="137"/>
      <c r="G282" s="137"/>
      <c r="H282" s="137"/>
      <c r="I282" s="71">
        <f t="shared" si="11"/>
        <v>0</v>
      </c>
      <c r="J282" s="43">
        <f t="shared" si="12"/>
        <v>0</v>
      </c>
      <c r="K282" s="330"/>
      <c r="L282" s="56" t="s">
        <v>471</v>
      </c>
      <c r="M282" s="142" t="s">
        <v>96</v>
      </c>
      <c r="N282" s="139" t="s">
        <v>106</v>
      </c>
      <c r="O282" s="140" t="s">
        <v>1236</v>
      </c>
      <c r="P282" s="45" t="s">
        <v>688</v>
      </c>
      <c r="Q282" s="45">
        <v>49</v>
      </c>
      <c r="R282" s="45">
        <v>38</v>
      </c>
      <c r="S282" s="57"/>
    </row>
    <row r="283" spans="1:19" ht="10.5">
      <c r="A283" s="657"/>
      <c r="B283" s="733" t="s">
        <v>653</v>
      </c>
      <c r="C283" s="579" t="s">
        <v>840</v>
      </c>
      <c r="D283" s="71">
        <v>20</v>
      </c>
      <c r="E283" s="220"/>
      <c r="F283" s="137"/>
      <c r="G283" s="137"/>
      <c r="H283" s="137"/>
      <c r="I283" s="71">
        <f t="shared" si="11"/>
        <v>0</v>
      </c>
      <c r="J283" s="43">
        <f t="shared" si="12"/>
        <v>0</v>
      </c>
      <c r="K283" s="330"/>
      <c r="L283" s="56" t="s">
        <v>14</v>
      </c>
      <c r="M283" s="143">
        <v>3</v>
      </c>
      <c r="N283" s="139" t="s">
        <v>106</v>
      </c>
      <c r="O283" s="162" t="s">
        <v>1237</v>
      </c>
      <c r="P283" s="45" t="s">
        <v>688</v>
      </c>
      <c r="Q283" s="45">
        <v>43</v>
      </c>
      <c r="R283" s="45">
        <v>40</v>
      </c>
      <c r="S283" s="57"/>
    </row>
    <row r="284" spans="1:20" ht="13.5" customHeight="1">
      <c r="A284" s="657"/>
      <c r="B284" s="734"/>
      <c r="C284" s="579" t="s">
        <v>527</v>
      </c>
      <c r="D284" s="71">
        <v>25</v>
      </c>
      <c r="E284" s="220"/>
      <c r="F284" s="137"/>
      <c r="G284" s="137"/>
      <c r="H284" s="137"/>
      <c r="I284" s="71">
        <f t="shared" si="11"/>
        <v>0</v>
      </c>
      <c r="J284" s="43">
        <f t="shared" si="12"/>
        <v>0</v>
      </c>
      <c r="K284" s="330"/>
      <c r="L284" s="56" t="s">
        <v>471</v>
      </c>
      <c r="M284" s="143" t="s">
        <v>528</v>
      </c>
      <c r="N284" s="139" t="s">
        <v>106</v>
      </c>
      <c r="O284" s="162" t="s">
        <v>1237</v>
      </c>
      <c r="P284" s="45" t="s">
        <v>688</v>
      </c>
      <c r="Q284" s="45">
        <v>27</v>
      </c>
      <c r="R284" s="45">
        <v>25</v>
      </c>
      <c r="S284" s="57"/>
      <c r="T284" s="346"/>
    </row>
    <row r="285" spans="1:19" ht="13.5" customHeight="1">
      <c r="A285" s="739"/>
      <c r="B285" s="735"/>
      <c r="C285" s="585" t="s">
        <v>91</v>
      </c>
      <c r="D285" s="147">
        <v>25</v>
      </c>
      <c r="E285" s="228"/>
      <c r="F285" s="146"/>
      <c r="G285" s="146"/>
      <c r="H285" s="146"/>
      <c r="I285" s="147">
        <f t="shared" si="11"/>
        <v>0</v>
      </c>
      <c r="J285" s="178">
        <f t="shared" si="12"/>
        <v>0</v>
      </c>
      <c r="K285" s="345"/>
      <c r="L285" s="160" t="s">
        <v>98</v>
      </c>
      <c r="M285" s="185" t="s">
        <v>96</v>
      </c>
      <c r="N285" s="347" t="s">
        <v>106</v>
      </c>
      <c r="O285" s="59" t="s">
        <v>1237</v>
      </c>
      <c r="P285" s="348" t="s">
        <v>688</v>
      </c>
      <c r="Q285" s="132">
        <v>19</v>
      </c>
      <c r="R285" s="132">
        <v>19</v>
      </c>
      <c r="S285" s="179"/>
    </row>
    <row r="286" spans="1:19" ht="10.5" customHeight="1">
      <c r="A286" s="721" t="s">
        <v>529</v>
      </c>
      <c r="B286" s="723" t="s">
        <v>530</v>
      </c>
      <c r="C286" s="570" t="s">
        <v>321</v>
      </c>
      <c r="D286" s="70">
        <v>22</v>
      </c>
      <c r="E286" s="219"/>
      <c r="F286" s="118"/>
      <c r="G286" s="118"/>
      <c r="H286" s="118"/>
      <c r="I286" s="70">
        <f t="shared" si="11"/>
        <v>0</v>
      </c>
      <c r="J286" s="300">
        <f t="shared" si="12"/>
        <v>0</v>
      </c>
      <c r="K286" s="328"/>
      <c r="L286" s="53" t="s">
        <v>14</v>
      </c>
      <c r="M286" s="134">
        <v>3.2</v>
      </c>
      <c r="N286" s="119" t="s">
        <v>106</v>
      </c>
      <c r="O286" s="58" t="s">
        <v>841</v>
      </c>
      <c r="P286" s="569" t="s">
        <v>842</v>
      </c>
      <c r="Q286" s="14">
        <v>0</v>
      </c>
      <c r="R286" s="14" t="s">
        <v>381</v>
      </c>
      <c r="S286" s="29" t="s">
        <v>985</v>
      </c>
    </row>
    <row r="287" spans="1:19" ht="10.5">
      <c r="A287" s="722"/>
      <c r="B287" s="724"/>
      <c r="C287" s="473" t="s">
        <v>531</v>
      </c>
      <c r="D287" s="125">
        <v>3</v>
      </c>
      <c r="E287" s="222"/>
      <c r="F287" s="181"/>
      <c r="G287" s="181"/>
      <c r="H287" s="181"/>
      <c r="I287" s="125">
        <f t="shared" si="11"/>
        <v>0</v>
      </c>
      <c r="J287" s="302">
        <f t="shared" si="12"/>
        <v>0</v>
      </c>
      <c r="K287" s="333"/>
      <c r="L287" s="54" t="s">
        <v>20</v>
      </c>
      <c r="M287" s="129">
        <v>3.2</v>
      </c>
      <c r="N287" s="130" t="s">
        <v>106</v>
      </c>
      <c r="O287" s="59" t="s">
        <v>29</v>
      </c>
      <c r="P287" s="59" t="s">
        <v>843</v>
      </c>
      <c r="Q287" s="15">
        <v>0</v>
      </c>
      <c r="R287" s="32" t="s">
        <v>381</v>
      </c>
      <c r="S287" s="52" t="s">
        <v>985</v>
      </c>
    </row>
    <row r="288" spans="1:19" ht="12.75" customHeight="1">
      <c r="A288" s="656" t="s">
        <v>1045</v>
      </c>
      <c r="B288" s="731" t="s">
        <v>1046</v>
      </c>
      <c r="C288" s="570" t="s">
        <v>1046</v>
      </c>
      <c r="D288" s="70">
        <v>5</v>
      </c>
      <c r="E288" s="219"/>
      <c r="F288" s="118"/>
      <c r="G288" s="118"/>
      <c r="H288" s="118"/>
      <c r="I288" s="70">
        <f t="shared" si="11"/>
        <v>0</v>
      </c>
      <c r="J288" s="49">
        <f t="shared" si="12"/>
        <v>0</v>
      </c>
      <c r="K288" s="328"/>
      <c r="L288" s="53" t="s">
        <v>265</v>
      </c>
      <c r="M288" s="134" t="s">
        <v>15</v>
      </c>
      <c r="N288" s="119" t="s">
        <v>106</v>
      </c>
      <c r="O288" s="58" t="s">
        <v>1238</v>
      </c>
      <c r="P288" s="58" t="s">
        <v>1239</v>
      </c>
      <c r="Q288" s="652">
        <v>67</v>
      </c>
      <c r="R288" s="652">
        <v>66</v>
      </c>
      <c r="S288" s="654" t="s">
        <v>1102</v>
      </c>
    </row>
    <row r="289" spans="1:19" ht="12.75" customHeight="1">
      <c r="A289" s="658"/>
      <c r="B289" s="660"/>
      <c r="C289" s="473" t="s">
        <v>1046</v>
      </c>
      <c r="D289" s="125">
        <v>5</v>
      </c>
      <c r="E289" s="222"/>
      <c r="F289" s="181"/>
      <c r="G289" s="181"/>
      <c r="H289" s="181"/>
      <c r="I289" s="125">
        <f t="shared" si="11"/>
        <v>0</v>
      </c>
      <c r="J289" s="50">
        <f t="shared" si="12"/>
        <v>0</v>
      </c>
      <c r="K289" s="333"/>
      <c r="L289" s="54" t="s">
        <v>278</v>
      </c>
      <c r="M289" s="129" t="s">
        <v>15</v>
      </c>
      <c r="N289" s="130" t="s">
        <v>106</v>
      </c>
      <c r="O289" s="59" t="s">
        <v>1238</v>
      </c>
      <c r="P289" s="59" t="s">
        <v>1239</v>
      </c>
      <c r="Q289" s="653"/>
      <c r="R289" s="653"/>
      <c r="S289" s="655"/>
    </row>
    <row r="290" spans="1:19" ht="10.5">
      <c r="A290" s="656" t="s">
        <v>229</v>
      </c>
      <c r="B290" s="491" t="s">
        <v>13</v>
      </c>
      <c r="C290" s="570" t="s">
        <v>333</v>
      </c>
      <c r="D290" s="70">
        <v>10</v>
      </c>
      <c r="E290" s="219"/>
      <c r="F290" s="118"/>
      <c r="G290" s="118"/>
      <c r="H290" s="118"/>
      <c r="I290" s="70">
        <f t="shared" si="11"/>
        <v>0</v>
      </c>
      <c r="J290" s="49">
        <f t="shared" si="12"/>
        <v>0</v>
      </c>
      <c r="K290" s="328"/>
      <c r="L290" s="53" t="s">
        <v>1048</v>
      </c>
      <c r="M290" s="134">
        <v>4.3</v>
      </c>
      <c r="N290" s="119" t="s">
        <v>106</v>
      </c>
      <c r="O290" s="58" t="s">
        <v>1047</v>
      </c>
      <c r="P290" s="58" t="s">
        <v>1104</v>
      </c>
      <c r="Q290" s="493">
        <v>21</v>
      </c>
      <c r="R290" s="493">
        <v>21</v>
      </c>
      <c r="S290" s="14"/>
    </row>
    <row r="291" spans="1:19" ht="10.5">
      <c r="A291" s="657"/>
      <c r="B291" s="659" t="s">
        <v>890</v>
      </c>
      <c r="C291" s="579" t="s">
        <v>1103</v>
      </c>
      <c r="D291" s="71">
        <v>8</v>
      </c>
      <c r="E291" s="220"/>
      <c r="F291" s="137"/>
      <c r="G291" s="137"/>
      <c r="H291" s="137"/>
      <c r="I291" s="71">
        <f t="shared" si="11"/>
        <v>0</v>
      </c>
      <c r="J291" s="43">
        <f t="shared" si="12"/>
        <v>0</v>
      </c>
      <c r="K291" s="330"/>
      <c r="L291" s="56" t="s">
        <v>1048</v>
      </c>
      <c r="M291" s="138">
        <v>4.3</v>
      </c>
      <c r="N291" s="139" t="s">
        <v>106</v>
      </c>
      <c r="O291" s="140" t="s">
        <v>1047</v>
      </c>
      <c r="P291" s="140" t="s">
        <v>1104</v>
      </c>
      <c r="Q291" s="332">
        <v>17</v>
      </c>
      <c r="R291" s="332">
        <v>17</v>
      </c>
      <c r="S291" s="45"/>
    </row>
    <row r="292" spans="1:19" ht="10.5">
      <c r="A292" s="658"/>
      <c r="B292" s="660"/>
      <c r="C292" s="473" t="s">
        <v>891</v>
      </c>
      <c r="D292" s="125">
        <v>8</v>
      </c>
      <c r="E292" s="222"/>
      <c r="F292" s="181"/>
      <c r="G292" s="181"/>
      <c r="H292" s="181"/>
      <c r="I292" s="125">
        <f t="shared" si="11"/>
        <v>0</v>
      </c>
      <c r="J292" s="50">
        <f t="shared" si="12"/>
        <v>0</v>
      </c>
      <c r="K292" s="333"/>
      <c r="L292" s="54" t="s">
        <v>1048</v>
      </c>
      <c r="M292" s="129">
        <v>4.3</v>
      </c>
      <c r="N292" s="130" t="s">
        <v>106</v>
      </c>
      <c r="O292" s="59" t="s">
        <v>1047</v>
      </c>
      <c r="P292" s="59" t="s">
        <v>1104</v>
      </c>
      <c r="Q292" s="335">
        <v>6</v>
      </c>
      <c r="R292" s="335">
        <v>6</v>
      </c>
      <c r="S292" s="15"/>
    </row>
    <row r="293" spans="1:19" ht="10.5">
      <c r="A293" s="728" t="s">
        <v>532</v>
      </c>
      <c r="B293" s="734" t="s">
        <v>533</v>
      </c>
      <c r="C293" s="586" t="s">
        <v>534</v>
      </c>
      <c r="D293" s="127">
        <v>5</v>
      </c>
      <c r="E293" s="283"/>
      <c r="F293" s="126"/>
      <c r="G293" s="126"/>
      <c r="H293" s="126"/>
      <c r="I293" s="127">
        <f t="shared" si="11"/>
        <v>0</v>
      </c>
      <c r="J293" s="128">
        <f t="shared" si="12"/>
        <v>0</v>
      </c>
      <c r="K293" s="339"/>
      <c r="L293" s="142" t="s">
        <v>372</v>
      </c>
      <c r="M293" s="142">
        <v>3.5</v>
      </c>
      <c r="N293" s="144" t="s">
        <v>106</v>
      </c>
      <c r="O293" s="165" t="s">
        <v>47</v>
      </c>
      <c r="P293" s="86" t="s">
        <v>846</v>
      </c>
      <c r="Q293" s="121">
        <v>42</v>
      </c>
      <c r="R293" s="121">
        <v>12</v>
      </c>
      <c r="S293" s="121"/>
    </row>
    <row r="294" spans="1:19" ht="10.5">
      <c r="A294" s="728"/>
      <c r="B294" s="734"/>
      <c r="C294" s="586" t="s">
        <v>535</v>
      </c>
      <c r="D294" s="127">
        <v>5</v>
      </c>
      <c r="E294" s="283"/>
      <c r="F294" s="126"/>
      <c r="G294" s="126"/>
      <c r="H294" s="126"/>
      <c r="I294" s="127">
        <f t="shared" si="11"/>
        <v>0</v>
      </c>
      <c r="J294" s="128">
        <f t="shared" si="12"/>
        <v>0</v>
      </c>
      <c r="K294" s="339"/>
      <c r="L294" s="142" t="s">
        <v>471</v>
      </c>
      <c r="M294" s="142">
        <v>3.5</v>
      </c>
      <c r="N294" s="144" t="s">
        <v>106</v>
      </c>
      <c r="O294" s="140" t="s">
        <v>47</v>
      </c>
      <c r="P294" s="57" t="s">
        <v>846</v>
      </c>
      <c r="Q294" s="45">
        <v>36</v>
      </c>
      <c r="R294" s="45">
        <v>13</v>
      </c>
      <c r="S294" s="45"/>
    </row>
    <row r="295" spans="1:19" ht="10.5">
      <c r="A295" s="728"/>
      <c r="B295" s="734"/>
      <c r="C295" s="641" t="s">
        <v>845</v>
      </c>
      <c r="D295" s="71">
        <v>5</v>
      </c>
      <c r="E295" s="220"/>
      <c r="F295" s="137"/>
      <c r="G295" s="137"/>
      <c r="H295" s="137"/>
      <c r="I295" s="71">
        <f t="shared" si="11"/>
        <v>0</v>
      </c>
      <c r="J295" s="43">
        <f t="shared" si="12"/>
        <v>0</v>
      </c>
      <c r="K295" s="330"/>
      <c r="L295" s="56" t="s">
        <v>471</v>
      </c>
      <c r="M295" s="56">
        <v>3.5</v>
      </c>
      <c r="N295" s="139" t="s">
        <v>106</v>
      </c>
      <c r="O295" s="140" t="s">
        <v>47</v>
      </c>
      <c r="P295" s="57" t="s">
        <v>846</v>
      </c>
      <c r="Q295" s="45">
        <v>14</v>
      </c>
      <c r="R295" s="45">
        <v>6</v>
      </c>
      <c r="S295" s="45"/>
    </row>
    <row r="296" spans="1:19" ht="10.5">
      <c r="A296" s="729"/>
      <c r="B296" s="735"/>
      <c r="C296" s="641" t="s">
        <v>844</v>
      </c>
      <c r="D296" s="71">
        <v>5</v>
      </c>
      <c r="E296" s="220"/>
      <c r="F296" s="137"/>
      <c r="G296" s="137"/>
      <c r="H296" s="137"/>
      <c r="I296" s="71">
        <f t="shared" si="11"/>
        <v>0</v>
      </c>
      <c r="J296" s="43">
        <f t="shared" si="12"/>
        <v>0</v>
      </c>
      <c r="K296" s="330"/>
      <c r="L296" s="56" t="s">
        <v>471</v>
      </c>
      <c r="M296" s="56">
        <v>3.5</v>
      </c>
      <c r="N296" s="139" t="s">
        <v>106</v>
      </c>
      <c r="O296" s="59" t="s">
        <v>47</v>
      </c>
      <c r="P296" s="52" t="s">
        <v>846</v>
      </c>
      <c r="Q296" s="15">
        <v>16</v>
      </c>
      <c r="R296" s="15">
        <v>13</v>
      </c>
      <c r="S296" s="15"/>
    </row>
    <row r="297" spans="1:19" ht="10.5">
      <c r="A297" s="721" t="s">
        <v>85</v>
      </c>
      <c r="B297" s="731" t="s">
        <v>51</v>
      </c>
      <c r="C297" s="570" t="s">
        <v>536</v>
      </c>
      <c r="D297" s="70">
        <v>29</v>
      </c>
      <c r="E297" s="219"/>
      <c r="F297" s="118"/>
      <c r="G297" s="118"/>
      <c r="H297" s="118"/>
      <c r="I297" s="70">
        <f t="shared" si="11"/>
        <v>0</v>
      </c>
      <c r="J297" s="49">
        <f t="shared" si="12"/>
        <v>0</v>
      </c>
      <c r="K297" s="328"/>
      <c r="L297" s="53" t="s">
        <v>471</v>
      </c>
      <c r="M297" s="134" t="s">
        <v>528</v>
      </c>
      <c r="N297" s="119" t="s">
        <v>106</v>
      </c>
      <c r="O297" s="58" t="s">
        <v>847</v>
      </c>
      <c r="P297" s="29" t="s">
        <v>688</v>
      </c>
      <c r="Q297" s="14">
        <v>59</v>
      </c>
      <c r="R297" s="14">
        <v>18</v>
      </c>
      <c r="S297" s="14"/>
    </row>
    <row r="298" spans="1:19" ht="13.5" customHeight="1">
      <c r="A298" s="827"/>
      <c r="B298" s="659"/>
      <c r="C298" s="579" t="s">
        <v>55</v>
      </c>
      <c r="D298" s="71">
        <v>29</v>
      </c>
      <c r="E298" s="220"/>
      <c r="F298" s="137"/>
      <c r="G298" s="137"/>
      <c r="H298" s="137"/>
      <c r="I298" s="71">
        <f t="shared" si="11"/>
        <v>0</v>
      </c>
      <c r="J298" s="43">
        <f t="shared" si="12"/>
        <v>0</v>
      </c>
      <c r="K298" s="330"/>
      <c r="L298" s="56" t="s">
        <v>471</v>
      </c>
      <c r="M298" s="138" t="s">
        <v>528</v>
      </c>
      <c r="N298" s="139" t="s">
        <v>106</v>
      </c>
      <c r="O298" s="140" t="s">
        <v>847</v>
      </c>
      <c r="P298" s="57" t="s">
        <v>688</v>
      </c>
      <c r="Q298" s="45">
        <v>100</v>
      </c>
      <c r="R298" s="45">
        <v>31</v>
      </c>
      <c r="S298" s="45"/>
    </row>
    <row r="299" spans="1:19" ht="13.5" customHeight="1">
      <c r="A299" s="827"/>
      <c r="B299" s="659"/>
      <c r="C299" s="579" t="s">
        <v>537</v>
      </c>
      <c r="D299" s="71">
        <v>29</v>
      </c>
      <c r="E299" s="220"/>
      <c r="F299" s="137"/>
      <c r="G299" s="137"/>
      <c r="H299" s="137"/>
      <c r="I299" s="71">
        <f t="shared" si="11"/>
        <v>0</v>
      </c>
      <c r="J299" s="43">
        <f t="shared" si="12"/>
        <v>0</v>
      </c>
      <c r="K299" s="330"/>
      <c r="L299" s="56" t="s">
        <v>471</v>
      </c>
      <c r="M299" s="138" t="s">
        <v>528</v>
      </c>
      <c r="N299" s="139" t="s">
        <v>106</v>
      </c>
      <c r="O299" s="140" t="s">
        <v>847</v>
      </c>
      <c r="P299" s="57" t="s">
        <v>688</v>
      </c>
      <c r="Q299" s="45">
        <v>55</v>
      </c>
      <c r="R299" s="45">
        <v>27</v>
      </c>
      <c r="S299" s="45"/>
    </row>
    <row r="300" spans="1:19" ht="13.5" customHeight="1">
      <c r="A300" s="827"/>
      <c r="B300" s="734" t="s">
        <v>217</v>
      </c>
      <c r="C300" s="576" t="s">
        <v>579</v>
      </c>
      <c r="D300" s="349">
        <v>32</v>
      </c>
      <c r="E300" s="220"/>
      <c r="F300" s="137"/>
      <c r="G300" s="137"/>
      <c r="H300" s="137"/>
      <c r="I300" s="71">
        <f t="shared" si="11"/>
        <v>0</v>
      </c>
      <c r="J300" s="43">
        <f t="shared" si="12"/>
        <v>0</v>
      </c>
      <c r="K300" s="330"/>
      <c r="L300" s="31" t="s">
        <v>280</v>
      </c>
      <c r="M300" s="56" t="s">
        <v>367</v>
      </c>
      <c r="N300" s="139" t="s">
        <v>106</v>
      </c>
      <c r="O300" s="140" t="s">
        <v>339</v>
      </c>
      <c r="P300" s="57" t="s">
        <v>688</v>
      </c>
      <c r="Q300" s="45">
        <v>19</v>
      </c>
      <c r="R300" s="45">
        <v>8</v>
      </c>
      <c r="S300" s="45"/>
    </row>
    <row r="301" spans="1:19" ht="13.5" customHeight="1">
      <c r="A301" s="722"/>
      <c r="B301" s="735"/>
      <c r="C301" s="574" t="s">
        <v>1105</v>
      </c>
      <c r="D301" s="350">
        <v>32</v>
      </c>
      <c r="E301" s="224"/>
      <c r="F301" s="157"/>
      <c r="G301" s="157"/>
      <c r="H301" s="157"/>
      <c r="I301" s="158">
        <f t="shared" si="11"/>
        <v>0</v>
      </c>
      <c r="J301" s="39">
        <f t="shared" si="12"/>
        <v>0</v>
      </c>
      <c r="K301" s="351"/>
      <c r="L301" s="41" t="s">
        <v>280</v>
      </c>
      <c r="M301" s="171" t="s">
        <v>367</v>
      </c>
      <c r="N301" s="172" t="s">
        <v>106</v>
      </c>
      <c r="O301" s="186" t="s">
        <v>340</v>
      </c>
      <c r="P301" s="74" t="s">
        <v>688</v>
      </c>
      <c r="Q301" s="42">
        <v>28</v>
      </c>
      <c r="R301" s="42">
        <v>8</v>
      </c>
      <c r="S301" s="42"/>
    </row>
    <row r="302" spans="1:19" ht="10.5">
      <c r="A302" s="800" t="s">
        <v>538</v>
      </c>
      <c r="B302" s="747" t="s">
        <v>539</v>
      </c>
      <c r="C302" s="570" t="s">
        <v>655</v>
      </c>
      <c r="D302" s="70">
        <v>14</v>
      </c>
      <c r="E302" s="219"/>
      <c r="F302" s="118"/>
      <c r="G302" s="118"/>
      <c r="H302" s="118"/>
      <c r="I302" s="70">
        <f aca="true" t="shared" si="13" ref="I302:I309">E302+G302</f>
        <v>0</v>
      </c>
      <c r="J302" s="300">
        <f aca="true" t="shared" si="14" ref="J302:J309">F302+H302</f>
        <v>0</v>
      </c>
      <c r="K302" s="328"/>
      <c r="L302" s="53" t="s">
        <v>14</v>
      </c>
      <c r="M302" s="53" t="s">
        <v>528</v>
      </c>
      <c r="N302" s="119" t="s">
        <v>106</v>
      </c>
      <c r="O302" s="58" t="s">
        <v>851</v>
      </c>
      <c r="P302" s="29" t="s">
        <v>1106</v>
      </c>
      <c r="Q302" s="14">
        <v>197</v>
      </c>
      <c r="R302" s="14">
        <v>128</v>
      </c>
      <c r="S302" s="14"/>
    </row>
    <row r="303" spans="1:19" ht="10.5">
      <c r="A303" s="801"/>
      <c r="B303" s="804"/>
      <c r="C303" s="586" t="s">
        <v>848</v>
      </c>
      <c r="D303" s="127">
        <v>12</v>
      </c>
      <c r="E303" s="283"/>
      <c r="F303" s="126"/>
      <c r="G303" s="126"/>
      <c r="H303" s="126"/>
      <c r="I303" s="127">
        <f t="shared" si="13"/>
        <v>0</v>
      </c>
      <c r="J303" s="566">
        <f t="shared" si="14"/>
        <v>0</v>
      </c>
      <c r="K303" s="339"/>
      <c r="L303" s="142" t="s">
        <v>14</v>
      </c>
      <c r="M303" s="142" t="s">
        <v>96</v>
      </c>
      <c r="N303" s="144" t="s">
        <v>106</v>
      </c>
      <c r="O303" s="140" t="s">
        <v>851</v>
      </c>
      <c r="P303" s="57" t="s">
        <v>1106</v>
      </c>
      <c r="Q303" s="121">
        <v>141</v>
      </c>
      <c r="R303" s="121">
        <v>111</v>
      </c>
      <c r="S303" s="121"/>
    </row>
    <row r="304" spans="1:19" ht="13.5" customHeight="1">
      <c r="A304" s="802"/>
      <c r="B304" s="748"/>
      <c r="C304" s="579" t="s">
        <v>540</v>
      </c>
      <c r="D304" s="71">
        <v>7</v>
      </c>
      <c r="E304" s="220"/>
      <c r="F304" s="137"/>
      <c r="G304" s="137"/>
      <c r="H304" s="137"/>
      <c r="I304" s="71">
        <f t="shared" si="13"/>
        <v>0</v>
      </c>
      <c r="J304" s="170">
        <f t="shared" si="14"/>
        <v>0</v>
      </c>
      <c r="K304" s="330"/>
      <c r="L304" s="56" t="s">
        <v>14</v>
      </c>
      <c r="M304" s="56" t="s">
        <v>96</v>
      </c>
      <c r="N304" s="139" t="s">
        <v>106</v>
      </c>
      <c r="O304" s="140" t="s">
        <v>851</v>
      </c>
      <c r="P304" s="57" t="s">
        <v>1106</v>
      </c>
      <c r="Q304" s="45">
        <v>181</v>
      </c>
      <c r="R304" s="45">
        <v>47</v>
      </c>
      <c r="S304" s="45"/>
    </row>
    <row r="305" spans="1:19" ht="13.5" customHeight="1">
      <c r="A305" s="802"/>
      <c r="B305" s="748"/>
      <c r="C305" s="579" t="s">
        <v>654</v>
      </c>
      <c r="D305" s="71">
        <v>4</v>
      </c>
      <c r="E305" s="220"/>
      <c r="F305" s="137"/>
      <c r="G305" s="137"/>
      <c r="H305" s="137"/>
      <c r="I305" s="71">
        <f t="shared" si="13"/>
        <v>0</v>
      </c>
      <c r="J305" s="170">
        <f t="shared" si="14"/>
        <v>0</v>
      </c>
      <c r="K305" s="330"/>
      <c r="L305" s="56" t="s">
        <v>14</v>
      </c>
      <c r="M305" s="56" t="s">
        <v>96</v>
      </c>
      <c r="N305" s="139" t="s">
        <v>106</v>
      </c>
      <c r="O305" s="140" t="s">
        <v>851</v>
      </c>
      <c r="P305" s="45" t="s">
        <v>853</v>
      </c>
      <c r="Q305" s="45">
        <v>20</v>
      </c>
      <c r="R305" s="45">
        <v>15</v>
      </c>
      <c r="S305" s="45"/>
    </row>
    <row r="306" spans="1:19" ht="10.5">
      <c r="A306" s="802"/>
      <c r="B306" s="748"/>
      <c r="C306" s="579" t="s">
        <v>654</v>
      </c>
      <c r="D306" s="71">
        <v>2</v>
      </c>
      <c r="E306" s="220"/>
      <c r="F306" s="137"/>
      <c r="G306" s="137"/>
      <c r="H306" s="137"/>
      <c r="I306" s="71">
        <f t="shared" si="13"/>
        <v>0</v>
      </c>
      <c r="J306" s="170">
        <f t="shared" si="14"/>
        <v>0</v>
      </c>
      <c r="K306" s="330"/>
      <c r="L306" s="56" t="s">
        <v>14</v>
      </c>
      <c r="M306" s="56">
        <v>3.2</v>
      </c>
      <c r="N306" s="139" t="s">
        <v>106</v>
      </c>
      <c r="O306" s="140" t="s">
        <v>852</v>
      </c>
      <c r="P306" s="45" t="s">
        <v>849</v>
      </c>
      <c r="Q306" s="45">
        <v>1</v>
      </c>
      <c r="R306" s="45">
        <v>1</v>
      </c>
      <c r="S306" s="45"/>
    </row>
    <row r="307" spans="1:19" ht="10.5">
      <c r="A307" s="803"/>
      <c r="B307" s="805"/>
      <c r="C307" s="586" t="s">
        <v>850</v>
      </c>
      <c r="D307" s="147">
        <v>1</v>
      </c>
      <c r="E307" s="228"/>
      <c r="F307" s="146"/>
      <c r="G307" s="146"/>
      <c r="H307" s="146"/>
      <c r="I307" s="147">
        <f t="shared" si="13"/>
        <v>0</v>
      </c>
      <c r="J307" s="551">
        <f t="shared" si="14"/>
        <v>0</v>
      </c>
      <c r="K307" s="345"/>
      <c r="L307" s="56" t="s">
        <v>14</v>
      </c>
      <c r="M307" s="56">
        <v>3.2</v>
      </c>
      <c r="N307" s="139" t="s">
        <v>106</v>
      </c>
      <c r="O307" s="140" t="s">
        <v>852</v>
      </c>
      <c r="P307" s="45" t="s">
        <v>849</v>
      </c>
      <c r="Q307" s="132">
        <v>2</v>
      </c>
      <c r="R307" s="132">
        <v>2</v>
      </c>
      <c r="S307" s="132"/>
    </row>
    <row r="308" spans="1:19" ht="10.5">
      <c r="A308" s="803"/>
      <c r="B308" s="805"/>
      <c r="C308" s="586" t="s">
        <v>848</v>
      </c>
      <c r="D308" s="147">
        <v>1</v>
      </c>
      <c r="E308" s="228"/>
      <c r="F308" s="146"/>
      <c r="G308" s="146"/>
      <c r="H308" s="146"/>
      <c r="I308" s="147">
        <f t="shared" si="13"/>
        <v>0</v>
      </c>
      <c r="J308" s="551">
        <f t="shared" si="14"/>
        <v>0</v>
      </c>
      <c r="K308" s="345"/>
      <c r="L308" s="160" t="s">
        <v>14</v>
      </c>
      <c r="M308" s="160">
        <v>3.2</v>
      </c>
      <c r="N308" s="161" t="s">
        <v>106</v>
      </c>
      <c r="O308" s="140" t="s">
        <v>852</v>
      </c>
      <c r="P308" s="45" t="s">
        <v>849</v>
      </c>
      <c r="Q308" s="132">
        <v>0</v>
      </c>
      <c r="R308" s="159" t="s">
        <v>381</v>
      </c>
      <c r="S308" s="179" t="s">
        <v>985</v>
      </c>
    </row>
    <row r="309" spans="1:19" ht="13.5" customHeight="1" thickBot="1">
      <c r="A309" s="803"/>
      <c r="B309" s="805"/>
      <c r="C309" s="585" t="s">
        <v>656</v>
      </c>
      <c r="D309" s="147">
        <v>1</v>
      </c>
      <c r="E309" s="228"/>
      <c r="F309" s="146"/>
      <c r="G309" s="146"/>
      <c r="H309" s="146"/>
      <c r="I309" s="147">
        <f t="shared" si="13"/>
        <v>0</v>
      </c>
      <c r="J309" s="551">
        <f t="shared" si="14"/>
        <v>0</v>
      </c>
      <c r="K309" s="333"/>
      <c r="L309" s="54" t="s">
        <v>14</v>
      </c>
      <c r="M309" s="54">
        <v>3.2</v>
      </c>
      <c r="N309" s="130" t="s">
        <v>106</v>
      </c>
      <c r="O309" s="59" t="s">
        <v>852</v>
      </c>
      <c r="P309" s="15" t="s">
        <v>849</v>
      </c>
      <c r="Q309" s="15">
        <v>0</v>
      </c>
      <c r="R309" s="32" t="s">
        <v>381</v>
      </c>
      <c r="S309" s="52" t="s">
        <v>985</v>
      </c>
    </row>
    <row r="310" spans="1:19" ht="10.5" thickBot="1">
      <c r="A310" s="838" t="s">
        <v>976</v>
      </c>
      <c r="B310" s="839"/>
      <c r="C310" s="839"/>
      <c r="D310" s="353"/>
      <c r="E310" s="353">
        <f>SUM(E182:E309)</f>
        <v>0</v>
      </c>
      <c r="F310" s="353">
        <f>SUM(F182:F309)</f>
        <v>0</v>
      </c>
      <c r="G310" s="353">
        <f>SUM(G182:G309)</f>
        <v>0</v>
      </c>
      <c r="H310" s="353">
        <f>SUM(H182:H309)</f>
        <v>0</v>
      </c>
      <c r="I310" s="353">
        <f>E310+G310</f>
        <v>0</v>
      </c>
      <c r="J310" s="354">
        <f>F310+H310</f>
        <v>0</v>
      </c>
      <c r="K310" s="355"/>
      <c r="L310" s="355"/>
      <c r="M310" s="355"/>
      <c r="N310" s="356"/>
      <c r="O310" s="357"/>
      <c r="P310" s="355"/>
      <c r="Q310" s="355"/>
      <c r="R310" s="355"/>
      <c r="S310" s="355"/>
    </row>
    <row r="311" spans="1:19" ht="10.5">
      <c r="A311" s="358" t="s">
        <v>322</v>
      </c>
      <c r="B311" s="359"/>
      <c r="C311" s="73"/>
      <c r="D311" s="73"/>
      <c r="E311" s="8"/>
      <c r="F311" s="250"/>
      <c r="G311" s="250"/>
      <c r="H311" s="250"/>
      <c r="I311" s="250"/>
      <c r="J311" s="250"/>
      <c r="K311" s="499" t="s">
        <v>1198</v>
      </c>
      <c r="L311" s="7"/>
      <c r="M311" s="215"/>
      <c r="N311" s="216"/>
      <c r="O311" s="215"/>
      <c r="P311" s="176"/>
      <c r="Q311" s="73"/>
      <c r="R311" s="13"/>
      <c r="S311" s="13"/>
    </row>
    <row r="312" spans="1:19" ht="10.5">
      <c r="A312" s="725" t="s">
        <v>541</v>
      </c>
      <c r="B312" s="665" t="s">
        <v>542</v>
      </c>
      <c r="C312" s="665" t="s">
        <v>543</v>
      </c>
      <c r="D312" s="251" t="s">
        <v>544</v>
      </c>
      <c r="E312" s="665" t="s">
        <v>0</v>
      </c>
      <c r="F312" s="665"/>
      <c r="G312" s="665" t="s">
        <v>1</v>
      </c>
      <c r="H312" s="665"/>
      <c r="I312" s="665" t="s">
        <v>2</v>
      </c>
      <c r="J312" s="666"/>
      <c r="K312" s="667" t="s">
        <v>545</v>
      </c>
      <c r="L312" s="698" t="s">
        <v>100</v>
      </c>
      <c r="M312" s="698"/>
      <c r="N312" s="698" t="s">
        <v>101</v>
      </c>
      <c r="O312" s="698"/>
      <c r="P312" s="5" t="s">
        <v>102</v>
      </c>
      <c r="Q312" s="691" t="s">
        <v>996</v>
      </c>
      <c r="R312" s="691"/>
      <c r="S312" s="5" t="s">
        <v>546</v>
      </c>
    </row>
    <row r="313" spans="1:19" ht="42.75">
      <c r="A313" s="726"/>
      <c r="B313" s="686"/>
      <c r="C313" s="686"/>
      <c r="D313" s="253" t="s">
        <v>547</v>
      </c>
      <c r="E313" s="253" t="s">
        <v>544</v>
      </c>
      <c r="F313" s="253" t="s">
        <v>4</v>
      </c>
      <c r="G313" s="253" t="s">
        <v>544</v>
      </c>
      <c r="H313" s="253" t="s">
        <v>4</v>
      </c>
      <c r="I313" s="253" t="s">
        <v>3</v>
      </c>
      <c r="J313" s="255" t="s">
        <v>4</v>
      </c>
      <c r="K313" s="668"/>
      <c r="L313" s="5" t="s">
        <v>103</v>
      </c>
      <c r="M313" s="5" t="s">
        <v>104</v>
      </c>
      <c r="N313" s="114" t="s">
        <v>1168</v>
      </c>
      <c r="O313" s="2" t="s">
        <v>105</v>
      </c>
      <c r="P313" s="3"/>
      <c r="Q313" s="115" t="s">
        <v>548</v>
      </c>
      <c r="R313" s="116" t="s">
        <v>549</v>
      </c>
      <c r="S313" s="3"/>
    </row>
    <row r="314" spans="1:19" ht="10.5">
      <c r="A314" s="721" t="s">
        <v>663</v>
      </c>
      <c r="B314" s="828" t="s">
        <v>1049</v>
      </c>
      <c r="C314" s="642" t="s">
        <v>499</v>
      </c>
      <c r="D314" s="479">
        <v>17</v>
      </c>
      <c r="E314" s="477"/>
      <c r="F314" s="477"/>
      <c r="G314" s="477"/>
      <c r="H314" s="477"/>
      <c r="I314" s="158">
        <f aca="true" t="shared" si="15" ref="I314:I360">E314+G314</f>
        <v>0</v>
      </c>
      <c r="J314" s="39">
        <f aca="true" t="shared" si="16" ref="J314:J360">F314+H314</f>
        <v>0</v>
      </c>
      <c r="K314" s="478"/>
      <c r="L314" s="237" t="s">
        <v>14</v>
      </c>
      <c r="M314" s="237" t="s">
        <v>96</v>
      </c>
      <c r="N314" s="380" t="s">
        <v>106</v>
      </c>
      <c r="O314" s="237" t="s">
        <v>1050</v>
      </c>
      <c r="P314" s="17" t="s">
        <v>1240</v>
      </c>
      <c r="Q314" s="237">
        <v>79</v>
      </c>
      <c r="R314" s="65">
        <v>47</v>
      </c>
      <c r="S314" s="65" t="s">
        <v>1107</v>
      </c>
    </row>
    <row r="315" spans="1:19" ht="10.5">
      <c r="A315" s="827"/>
      <c r="B315" s="829"/>
      <c r="C315" s="643" t="s">
        <v>926</v>
      </c>
      <c r="D315" s="352">
        <v>13</v>
      </c>
      <c r="E315" s="480"/>
      <c r="F315" s="480"/>
      <c r="G315" s="480"/>
      <c r="H315" s="480"/>
      <c r="I315" s="71">
        <f t="shared" si="15"/>
        <v>0</v>
      </c>
      <c r="J315" s="43">
        <f t="shared" si="16"/>
        <v>0</v>
      </c>
      <c r="K315" s="481"/>
      <c r="L315" s="56" t="s">
        <v>14</v>
      </c>
      <c r="M315" s="56" t="s">
        <v>96</v>
      </c>
      <c r="N315" s="139" t="s">
        <v>106</v>
      </c>
      <c r="O315" s="56" t="s">
        <v>1050</v>
      </c>
      <c r="P315" s="45" t="s">
        <v>1241</v>
      </c>
      <c r="Q315" s="56">
        <v>66</v>
      </c>
      <c r="R315" s="57">
        <v>46</v>
      </c>
      <c r="S315" s="57" t="s">
        <v>1107</v>
      </c>
    </row>
    <row r="316" spans="1:19" ht="10.5">
      <c r="A316" s="722"/>
      <c r="B316" s="830"/>
      <c r="C316" s="642" t="s">
        <v>232</v>
      </c>
      <c r="D316" s="479">
        <v>9</v>
      </c>
      <c r="E316" s="477"/>
      <c r="F316" s="477"/>
      <c r="G316" s="477"/>
      <c r="H316" s="477"/>
      <c r="I316" s="158">
        <f t="shared" si="15"/>
        <v>0</v>
      </c>
      <c r="J316" s="39">
        <f t="shared" si="16"/>
        <v>0</v>
      </c>
      <c r="K316" s="478"/>
      <c r="L316" s="171" t="s">
        <v>14</v>
      </c>
      <c r="M316" s="171" t="s">
        <v>96</v>
      </c>
      <c r="N316" s="172" t="s">
        <v>106</v>
      </c>
      <c r="O316" s="171" t="s">
        <v>1050</v>
      </c>
      <c r="P316" s="42" t="s">
        <v>1242</v>
      </c>
      <c r="Q316" s="171">
        <v>45</v>
      </c>
      <c r="R316" s="74">
        <v>35</v>
      </c>
      <c r="S316" s="74" t="s">
        <v>1107</v>
      </c>
    </row>
    <row r="317" spans="1:19" ht="10.5">
      <c r="A317" s="727" t="s">
        <v>148</v>
      </c>
      <c r="B317" s="669" t="s">
        <v>18</v>
      </c>
      <c r="C317" s="570" t="s">
        <v>149</v>
      </c>
      <c r="D317" s="70">
        <v>9</v>
      </c>
      <c r="E317" s="118"/>
      <c r="F317" s="118"/>
      <c r="G317" s="118"/>
      <c r="H317" s="118"/>
      <c r="I317" s="70">
        <f t="shared" si="15"/>
        <v>0</v>
      </c>
      <c r="J317" s="49">
        <f t="shared" si="16"/>
        <v>0</v>
      </c>
      <c r="K317" s="328"/>
      <c r="L317" s="53" t="s">
        <v>14</v>
      </c>
      <c r="M317" s="53" t="s">
        <v>96</v>
      </c>
      <c r="N317" s="119" t="s">
        <v>106</v>
      </c>
      <c r="O317" s="58" t="s">
        <v>658</v>
      </c>
      <c r="P317" s="663" t="s">
        <v>854</v>
      </c>
      <c r="Q317" s="299">
        <v>198</v>
      </c>
      <c r="R317" s="299">
        <v>55</v>
      </c>
      <c r="S317" s="494" t="s">
        <v>1108</v>
      </c>
    </row>
    <row r="318" spans="1:19" ht="10.5">
      <c r="A318" s="728"/>
      <c r="B318" s="670"/>
      <c r="C318" s="579" t="s">
        <v>150</v>
      </c>
      <c r="D318" s="71">
        <v>22</v>
      </c>
      <c r="E318" s="137"/>
      <c r="F318" s="137"/>
      <c r="G318" s="137"/>
      <c r="H318" s="137"/>
      <c r="I318" s="71">
        <f t="shared" si="15"/>
        <v>0</v>
      </c>
      <c r="J318" s="43">
        <f t="shared" si="16"/>
        <v>0</v>
      </c>
      <c r="K318" s="330"/>
      <c r="L318" s="56" t="s">
        <v>14</v>
      </c>
      <c r="M318" s="56" t="s">
        <v>96</v>
      </c>
      <c r="N318" s="139" t="s">
        <v>106</v>
      </c>
      <c r="O318" s="140" t="s">
        <v>658</v>
      </c>
      <c r="P318" s="664"/>
      <c r="Q318" s="272">
        <v>329</v>
      </c>
      <c r="R318" s="272">
        <v>109</v>
      </c>
      <c r="S318" s="273" t="s">
        <v>1108</v>
      </c>
    </row>
    <row r="319" spans="1:19" ht="10.5">
      <c r="A319" s="728"/>
      <c r="B319" s="670"/>
      <c r="C319" s="579" t="s">
        <v>151</v>
      </c>
      <c r="D319" s="71">
        <v>12</v>
      </c>
      <c r="E319" s="137"/>
      <c r="F319" s="137"/>
      <c r="G319" s="137"/>
      <c r="H319" s="137"/>
      <c r="I319" s="71">
        <f t="shared" si="15"/>
        <v>0</v>
      </c>
      <c r="J319" s="43">
        <f t="shared" si="16"/>
        <v>0</v>
      </c>
      <c r="K319" s="330"/>
      <c r="L319" s="56" t="s">
        <v>14</v>
      </c>
      <c r="M319" s="56" t="s">
        <v>96</v>
      </c>
      <c r="N319" s="139" t="s">
        <v>106</v>
      </c>
      <c r="O319" s="140" t="s">
        <v>658</v>
      </c>
      <c r="P319" s="664"/>
      <c r="Q319" s="272">
        <v>253</v>
      </c>
      <c r="R319" s="272">
        <v>52</v>
      </c>
      <c r="S319" s="273" t="s">
        <v>1108</v>
      </c>
    </row>
    <row r="320" spans="1:19" ht="10.5">
      <c r="A320" s="728"/>
      <c r="B320" s="670"/>
      <c r="C320" s="585" t="s">
        <v>152</v>
      </c>
      <c r="D320" s="147">
        <v>24</v>
      </c>
      <c r="E320" s="146"/>
      <c r="F320" s="146"/>
      <c r="G320" s="146"/>
      <c r="H320" s="146"/>
      <c r="I320" s="147">
        <f t="shared" si="15"/>
        <v>0</v>
      </c>
      <c r="J320" s="178">
        <f t="shared" si="16"/>
        <v>0</v>
      </c>
      <c r="K320" s="345"/>
      <c r="L320" s="160" t="s">
        <v>14</v>
      </c>
      <c r="M320" s="160" t="s">
        <v>96</v>
      </c>
      <c r="N320" s="161" t="s">
        <v>106</v>
      </c>
      <c r="O320" s="162" t="s">
        <v>658</v>
      </c>
      <c r="P320" s="664"/>
      <c r="Q320" s="295">
        <v>445</v>
      </c>
      <c r="R320" s="295">
        <v>119</v>
      </c>
      <c r="S320" s="495" t="s">
        <v>1108</v>
      </c>
    </row>
    <row r="321" spans="1:19" ht="10.5">
      <c r="A321" s="728"/>
      <c r="B321" s="670"/>
      <c r="C321" s="579" t="s">
        <v>149</v>
      </c>
      <c r="D321" s="71" t="s">
        <v>125</v>
      </c>
      <c r="E321" s="137"/>
      <c r="F321" s="137"/>
      <c r="G321" s="137"/>
      <c r="H321" s="137"/>
      <c r="I321" s="71">
        <f t="shared" si="15"/>
        <v>0</v>
      </c>
      <c r="J321" s="43">
        <f t="shared" si="16"/>
        <v>0</v>
      </c>
      <c r="K321" s="330"/>
      <c r="L321" s="56" t="s">
        <v>20</v>
      </c>
      <c r="M321" s="56">
        <v>3.8</v>
      </c>
      <c r="N321" s="139" t="s">
        <v>106</v>
      </c>
      <c r="O321" s="140" t="s">
        <v>49</v>
      </c>
      <c r="P321" s="710" t="s">
        <v>657</v>
      </c>
      <c r="Q321" s="272">
        <v>3</v>
      </c>
      <c r="R321" s="272">
        <v>3</v>
      </c>
      <c r="S321" s="272"/>
    </row>
    <row r="322" spans="1:19" ht="10.5">
      <c r="A322" s="728"/>
      <c r="B322" s="670"/>
      <c r="C322" s="579" t="s">
        <v>150</v>
      </c>
      <c r="D322" s="71" t="s">
        <v>125</v>
      </c>
      <c r="E322" s="137"/>
      <c r="F322" s="137"/>
      <c r="G322" s="137"/>
      <c r="H322" s="137"/>
      <c r="I322" s="71">
        <f t="shared" si="15"/>
        <v>0</v>
      </c>
      <c r="J322" s="43">
        <f t="shared" si="16"/>
        <v>0</v>
      </c>
      <c r="K322" s="330"/>
      <c r="L322" s="56" t="s">
        <v>20</v>
      </c>
      <c r="M322" s="56">
        <v>3.8</v>
      </c>
      <c r="N322" s="139" t="s">
        <v>106</v>
      </c>
      <c r="O322" s="140" t="s">
        <v>49</v>
      </c>
      <c r="P322" s="664"/>
      <c r="Q322" s="272">
        <v>9</v>
      </c>
      <c r="R322" s="272">
        <v>8</v>
      </c>
      <c r="S322" s="272"/>
    </row>
    <row r="323" spans="1:19" ht="10.5">
      <c r="A323" s="728"/>
      <c r="B323" s="670"/>
      <c r="C323" s="579" t="s">
        <v>151</v>
      </c>
      <c r="D323" s="71" t="s">
        <v>125</v>
      </c>
      <c r="E323" s="137"/>
      <c r="F323" s="137"/>
      <c r="G323" s="137"/>
      <c r="H323" s="137"/>
      <c r="I323" s="71">
        <f t="shared" si="15"/>
        <v>0</v>
      </c>
      <c r="J323" s="43">
        <f t="shared" si="16"/>
        <v>0</v>
      </c>
      <c r="K323" s="330"/>
      <c r="L323" s="56" t="s">
        <v>20</v>
      </c>
      <c r="M323" s="56">
        <v>3.8</v>
      </c>
      <c r="N323" s="139" t="s">
        <v>106</v>
      </c>
      <c r="O323" s="140" t="s">
        <v>49</v>
      </c>
      <c r="P323" s="664"/>
      <c r="Q323" s="272">
        <v>0</v>
      </c>
      <c r="R323" s="287" t="s">
        <v>381</v>
      </c>
      <c r="S323" s="273" t="s">
        <v>985</v>
      </c>
    </row>
    <row r="324" spans="1:19" ht="10.5">
      <c r="A324" s="729"/>
      <c r="B324" s="671"/>
      <c r="C324" s="473" t="s">
        <v>152</v>
      </c>
      <c r="D324" s="125" t="s">
        <v>125</v>
      </c>
      <c r="E324" s="181"/>
      <c r="F324" s="181"/>
      <c r="G324" s="181"/>
      <c r="H324" s="181"/>
      <c r="I324" s="125">
        <f t="shared" si="15"/>
        <v>0</v>
      </c>
      <c r="J324" s="50">
        <f t="shared" si="16"/>
        <v>0</v>
      </c>
      <c r="K324" s="333"/>
      <c r="L324" s="54" t="s">
        <v>20</v>
      </c>
      <c r="M324" s="54">
        <v>3.8</v>
      </c>
      <c r="N324" s="130" t="s">
        <v>106</v>
      </c>
      <c r="O324" s="59" t="s">
        <v>49</v>
      </c>
      <c r="P324" s="711"/>
      <c r="Q324" s="289">
        <v>5</v>
      </c>
      <c r="R324" s="289">
        <v>5</v>
      </c>
      <c r="S324" s="289"/>
    </row>
    <row r="325" spans="1:19" ht="13.5" customHeight="1">
      <c r="A325" s="656" t="s">
        <v>86</v>
      </c>
      <c r="B325" s="731" t="s">
        <v>51</v>
      </c>
      <c r="C325" s="570" t="s">
        <v>550</v>
      </c>
      <c r="D325" s="70">
        <v>39</v>
      </c>
      <c r="E325" s="219"/>
      <c r="F325" s="118"/>
      <c r="G325" s="118"/>
      <c r="H325" s="118"/>
      <c r="I325" s="70">
        <f t="shared" si="15"/>
        <v>0</v>
      </c>
      <c r="J325" s="300">
        <f t="shared" si="16"/>
        <v>0</v>
      </c>
      <c r="K325" s="328"/>
      <c r="L325" s="53" t="s">
        <v>14</v>
      </c>
      <c r="M325" s="53" t="s">
        <v>15</v>
      </c>
      <c r="N325" s="119" t="s">
        <v>106</v>
      </c>
      <c r="O325" s="58" t="s">
        <v>855</v>
      </c>
      <c r="P325" s="14" t="s">
        <v>648</v>
      </c>
      <c r="Q325" s="299">
        <v>632</v>
      </c>
      <c r="R325" s="299">
        <v>203</v>
      </c>
      <c r="S325" s="299"/>
    </row>
    <row r="326" spans="1:19" ht="13.5" customHeight="1">
      <c r="A326" s="730"/>
      <c r="B326" s="732"/>
      <c r="C326" s="586" t="s">
        <v>856</v>
      </c>
      <c r="D326" s="127">
        <v>39</v>
      </c>
      <c r="E326" s="283"/>
      <c r="F326" s="126"/>
      <c r="G326" s="126"/>
      <c r="H326" s="126"/>
      <c r="I326" s="127">
        <f t="shared" si="15"/>
        <v>0</v>
      </c>
      <c r="J326" s="566">
        <f t="shared" si="16"/>
        <v>0</v>
      </c>
      <c r="K326" s="339"/>
      <c r="L326" s="142" t="s">
        <v>14</v>
      </c>
      <c r="M326" s="142" t="s">
        <v>15</v>
      </c>
      <c r="N326" s="144" t="s">
        <v>106</v>
      </c>
      <c r="O326" s="165" t="s">
        <v>855</v>
      </c>
      <c r="P326" s="121" t="s">
        <v>648</v>
      </c>
      <c r="Q326" s="268">
        <v>684</v>
      </c>
      <c r="R326" s="268">
        <v>135</v>
      </c>
      <c r="S326" s="268"/>
    </row>
    <row r="327" spans="1:19" ht="13.5" customHeight="1">
      <c r="A327" s="657"/>
      <c r="B327" s="659"/>
      <c r="C327" s="579" t="s">
        <v>553</v>
      </c>
      <c r="D327" s="71">
        <v>39</v>
      </c>
      <c r="E327" s="220"/>
      <c r="F327" s="137"/>
      <c r="G327" s="137"/>
      <c r="H327" s="137"/>
      <c r="I327" s="71">
        <f t="shared" si="15"/>
        <v>0</v>
      </c>
      <c r="J327" s="170">
        <f t="shared" si="16"/>
        <v>0</v>
      </c>
      <c r="K327" s="330"/>
      <c r="L327" s="56" t="s">
        <v>14</v>
      </c>
      <c r="M327" s="56" t="s">
        <v>15</v>
      </c>
      <c r="N327" s="139" t="s">
        <v>106</v>
      </c>
      <c r="O327" s="140" t="s">
        <v>855</v>
      </c>
      <c r="P327" s="45" t="s">
        <v>648</v>
      </c>
      <c r="Q327" s="272">
        <v>566</v>
      </c>
      <c r="R327" s="272">
        <v>210</v>
      </c>
      <c r="S327" s="272"/>
    </row>
    <row r="328" spans="1:19" ht="13.5" customHeight="1">
      <c r="A328" s="657"/>
      <c r="B328" s="659"/>
      <c r="C328" s="579" t="s">
        <v>87</v>
      </c>
      <c r="D328" s="71">
        <v>24</v>
      </c>
      <c r="E328" s="220"/>
      <c r="F328" s="137"/>
      <c r="G328" s="137"/>
      <c r="H328" s="137"/>
      <c r="I328" s="71">
        <f t="shared" si="15"/>
        <v>0</v>
      </c>
      <c r="J328" s="170">
        <f t="shared" si="16"/>
        <v>0</v>
      </c>
      <c r="K328" s="330"/>
      <c r="L328" s="56" t="s">
        <v>14</v>
      </c>
      <c r="M328" s="56" t="s">
        <v>15</v>
      </c>
      <c r="N328" s="139" t="s">
        <v>106</v>
      </c>
      <c r="O328" s="140" t="s">
        <v>855</v>
      </c>
      <c r="P328" s="45" t="s">
        <v>648</v>
      </c>
      <c r="Q328" s="272">
        <v>390</v>
      </c>
      <c r="R328" s="272">
        <v>90</v>
      </c>
      <c r="S328" s="272"/>
    </row>
    <row r="329" spans="1:19" ht="13.5" customHeight="1">
      <c r="A329" s="657"/>
      <c r="B329" s="659"/>
      <c r="C329" s="579" t="s">
        <v>554</v>
      </c>
      <c r="D329" s="71">
        <v>39</v>
      </c>
      <c r="E329" s="220"/>
      <c r="F329" s="137"/>
      <c r="G329" s="137"/>
      <c r="H329" s="137"/>
      <c r="I329" s="71">
        <f t="shared" si="15"/>
        <v>0</v>
      </c>
      <c r="J329" s="170">
        <f t="shared" si="16"/>
        <v>0</v>
      </c>
      <c r="K329" s="330"/>
      <c r="L329" s="56" t="s">
        <v>14</v>
      </c>
      <c r="M329" s="56" t="s">
        <v>15</v>
      </c>
      <c r="N329" s="139" t="s">
        <v>106</v>
      </c>
      <c r="O329" s="140" t="s">
        <v>855</v>
      </c>
      <c r="P329" s="45" t="s">
        <v>648</v>
      </c>
      <c r="Q329" s="272">
        <v>601</v>
      </c>
      <c r="R329" s="272">
        <v>204</v>
      </c>
      <c r="S329" s="272"/>
    </row>
    <row r="330" spans="1:19" ht="13.5" customHeight="1">
      <c r="A330" s="657"/>
      <c r="B330" s="659"/>
      <c r="C330" s="579" t="s">
        <v>659</v>
      </c>
      <c r="D330" s="71">
        <v>39</v>
      </c>
      <c r="E330" s="220"/>
      <c r="F330" s="137"/>
      <c r="G330" s="137"/>
      <c r="H330" s="137"/>
      <c r="I330" s="71">
        <f t="shared" si="15"/>
        <v>0</v>
      </c>
      <c r="J330" s="170">
        <f t="shared" si="16"/>
        <v>0</v>
      </c>
      <c r="K330" s="330"/>
      <c r="L330" s="56" t="s">
        <v>14</v>
      </c>
      <c r="M330" s="56" t="s">
        <v>96</v>
      </c>
      <c r="N330" s="139" t="s">
        <v>106</v>
      </c>
      <c r="O330" s="140" t="s">
        <v>855</v>
      </c>
      <c r="P330" s="45" t="s">
        <v>648</v>
      </c>
      <c r="Q330" s="272">
        <v>477</v>
      </c>
      <c r="R330" s="272">
        <v>173</v>
      </c>
      <c r="S330" s="272"/>
    </row>
    <row r="331" spans="1:19" ht="13.5" customHeight="1">
      <c r="A331" s="657"/>
      <c r="B331" s="659"/>
      <c r="C331" s="579" t="s">
        <v>660</v>
      </c>
      <c r="D331" s="71">
        <v>3</v>
      </c>
      <c r="E331" s="220"/>
      <c r="F331" s="137"/>
      <c r="G331" s="137"/>
      <c r="H331" s="137"/>
      <c r="I331" s="71">
        <f t="shared" si="15"/>
        <v>0</v>
      </c>
      <c r="J331" s="170">
        <f t="shared" si="16"/>
        <v>0</v>
      </c>
      <c r="K331" s="330"/>
      <c r="L331" s="56" t="s">
        <v>278</v>
      </c>
      <c r="M331" s="56">
        <v>3.5</v>
      </c>
      <c r="N331" s="139" t="s">
        <v>106</v>
      </c>
      <c r="O331" s="140" t="s">
        <v>1243</v>
      </c>
      <c r="P331" s="360" t="s">
        <v>662</v>
      </c>
      <c r="Q331" s="273" t="s">
        <v>1109</v>
      </c>
      <c r="R331" s="273" t="s">
        <v>1109</v>
      </c>
      <c r="S331" s="273" t="s">
        <v>1109</v>
      </c>
    </row>
    <row r="332" spans="1:19" ht="13.5" customHeight="1">
      <c r="A332" s="657"/>
      <c r="B332" s="659"/>
      <c r="C332" s="586" t="s">
        <v>856</v>
      </c>
      <c r="D332" s="71">
        <v>3</v>
      </c>
      <c r="E332" s="220"/>
      <c r="F332" s="137"/>
      <c r="G332" s="137"/>
      <c r="H332" s="137"/>
      <c r="I332" s="71">
        <f t="shared" si="15"/>
        <v>0</v>
      </c>
      <c r="J332" s="170">
        <f t="shared" si="16"/>
        <v>0</v>
      </c>
      <c r="K332" s="330"/>
      <c r="L332" s="56" t="s">
        <v>278</v>
      </c>
      <c r="M332" s="56">
        <v>3.5</v>
      </c>
      <c r="N332" s="139" t="s">
        <v>106</v>
      </c>
      <c r="O332" s="140" t="s">
        <v>1243</v>
      </c>
      <c r="P332" s="360" t="s">
        <v>662</v>
      </c>
      <c r="Q332" s="273" t="s">
        <v>1109</v>
      </c>
      <c r="R332" s="273" t="s">
        <v>1109</v>
      </c>
      <c r="S332" s="273" t="s">
        <v>1109</v>
      </c>
    </row>
    <row r="333" spans="1:19" ht="13.5" customHeight="1">
      <c r="A333" s="657"/>
      <c r="B333" s="659"/>
      <c r="C333" s="579" t="s">
        <v>553</v>
      </c>
      <c r="D333" s="71">
        <v>3</v>
      </c>
      <c r="E333" s="220"/>
      <c r="F333" s="137"/>
      <c r="G333" s="137"/>
      <c r="H333" s="137"/>
      <c r="I333" s="71">
        <f t="shared" si="15"/>
        <v>0</v>
      </c>
      <c r="J333" s="170">
        <f t="shared" si="16"/>
        <v>0</v>
      </c>
      <c r="K333" s="330"/>
      <c r="L333" s="56" t="s">
        <v>551</v>
      </c>
      <c r="M333" s="56">
        <v>3.5</v>
      </c>
      <c r="N333" s="139" t="s">
        <v>106</v>
      </c>
      <c r="O333" s="140" t="s">
        <v>1243</v>
      </c>
      <c r="P333" s="45" t="s">
        <v>662</v>
      </c>
      <c r="Q333" s="273" t="s">
        <v>1109</v>
      </c>
      <c r="R333" s="273" t="s">
        <v>1109</v>
      </c>
      <c r="S333" s="273" t="s">
        <v>1109</v>
      </c>
    </row>
    <row r="334" spans="1:19" ht="13.5" customHeight="1">
      <c r="A334" s="657"/>
      <c r="B334" s="659"/>
      <c r="C334" s="579" t="s">
        <v>661</v>
      </c>
      <c r="D334" s="71">
        <v>3</v>
      </c>
      <c r="E334" s="220"/>
      <c r="F334" s="137"/>
      <c r="G334" s="137"/>
      <c r="H334" s="137"/>
      <c r="I334" s="71">
        <f t="shared" si="15"/>
        <v>0</v>
      </c>
      <c r="J334" s="170">
        <f t="shared" si="16"/>
        <v>0</v>
      </c>
      <c r="K334" s="330"/>
      <c r="L334" s="56" t="s">
        <v>551</v>
      </c>
      <c r="M334" s="56">
        <v>3.5</v>
      </c>
      <c r="N334" s="139" t="s">
        <v>106</v>
      </c>
      <c r="O334" s="140" t="s">
        <v>1243</v>
      </c>
      <c r="P334" s="45" t="s">
        <v>662</v>
      </c>
      <c r="Q334" s="273" t="s">
        <v>1109</v>
      </c>
      <c r="R334" s="273" t="s">
        <v>1109</v>
      </c>
      <c r="S334" s="273" t="s">
        <v>1109</v>
      </c>
    </row>
    <row r="335" spans="1:19" ht="13.5" customHeight="1">
      <c r="A335" s="658"/>
      <c r="B335" s="660"/>
      <c r="C335" s="473" t="s">
        <v>659</v>
      </c>
      <c r="D335" s="125">
        <v>3</v>
      </c>
      <c r="E335" s="222"/>
      <c r="F335" s="181"/>
      <c r="G335" s="181"/>
      <c r="H335" s="181"/>
      <c r="I335" s="125">
        <f t="shared" si="15"/>
        <v>0</v>
      </c>
      <c r="J335" s="302">
        <f t="shared" si="16"/>
        <v>0</v>
      </c>
      <c r="K335" s="333"/>
      <c r="L335" s="54" t="s">
        <v>551</v>
      </c>
      <c r="M335" s="54">
        <v>3.5</v>
      </c>
      <c r="N335" s="130" t="s">
        <v>106</v>
      </c>
      <c r="O335" s="59" t="s">
        <v>1243</v>
      </c>
      <c r="P335" s="15" t="s">
        <v>662</v>
      </c>
      <c r="Q335" s="492" t="s">
        <v>1109</v>
      </c>
      <c r="R335" s="492" t="s">
        <v>1109</v>
      </c>
      <c r="S335" s="492" t="s">
        <v>1109</v>
      </c>
    </row>
    <row r="336" spans="1:19" ht="13.5" customHeight="1">
      <c r="A336" s="727" t="s">
        <v>857</v>
      </c>
      <c r="B336" s="806" t="s">
        <v>18</v>
      </c>
      <c r="C336" s="573" t="s">
        <v>859</v>
      </c>
      <c r="D336" s="158">
        <v>18</v>
      </c>
      <c r="E336" s="224"/>
      <c r="F336" s="157"/>
      <c r="G336" s="157"/>
      <c r="H336" s="157"/>
      <c r="I336" s="158">
        <f t="shared" si="15"/>
        <v>0</v>
      </c>
      <c r="J336" s="311">
        <f t="shared" si="16"/>
        <v>0</v>
      </c>
      <c r="K336" s="351"/>
      <c r="L336" s="171" t="s">
        <v>14</v>
      </c>
      <c r="M336" s="171" t="s">
        <v>96</v>
      </c>
      <c r="N336" s="172" t="s">
        <v>106</v>
      </c>
      <c r="O336" s="186" t="s">
        <v>862</v>
      </c>
      <c r="P336" s="74" t="s">
        <v>1110</v>
      </c>
      <c r="Q336" s="496">
        <v>533</v>
      </c>
      <c r="R336" s="496">
        <v>250</v>
      </c>
      <c r="S336" s="296"/>
    </row>
    <row r="337" spans="1:19" ht="13.5" customHeight="1">
      <c r="A337" s="728"/>
      <c r="B337" s="734"/>
      <c r="C337" s="579" t="s">
        <v>860</v>
      </c>
      <c r="D337" s="71">
        <v>18</v>
      </c>
      <c r="E337" s="220"/>
      <c r="F337" s="137"/>
      <c r="G337" s="137"/>
      <c r="H337" s="137"/>
      <c r="I337" s="71">
        <f t="shared" si="15"/>
        <v>0</v>
      </c>
      <c r="J337" s="170">
        <f t="shared" si="16"/>
        <v>0</v>
      </c>
      <c r="K337" s="330"/>
      <c r="L337" s="56" t="s">
        <v>14</v>
      </c>
      <c r="M337" s="56" t="s">
        <v>96</v>
      </c>
      <c r="N337" s="139" t="s">
        <v>106</v>
      </c>
      <c r="O337" s="140" t="s">
        <v>862</v>
      </c>
      <c r="P337" s="57" t="s">
        <v>1110</v>
      </c>
      <c r="Q337" s="497">
        <v>825</v>
      </c>
      <c r="R337" s="497">
        <v>286</v>
      </c>
      <c r="S337" s="272"/>
    </row>
    <row r="338" spans="1:19" ht="13.5" customHeight="1">
      <c r="A338" s="728"/>
      <c r="B338" s="734"/>
      <c r="C338" s="579" t="s">
        <v>151</v>
      </c>
      <c r="D338" s="71">
        <v>18</v>
      </c>
      <c r="E338" s="220"/>
      <c r="F338" s="137"/>
      <c r="G338" s="137"/>
      <c r="H338" s="137"/>
      <c r="I338" s="71">
        <f t="shared" si="15"/>
        <v>0</v>
      </c>
      <c r="J338" s="170">
        <f t="shared" si="16"/>
        <v>0</v>
      </c>
      <c r="K338" s="330"/>
      <c r="L338" s="56" t="s">
        <v>14</v>
      </c>
      <c r="M338" s="56" t="s">
        <v>96</v>
      </c>
      <c r="N338" s="139" t="s">
        <v>106</v>
      </c>
      <c r="O338" s="140" t="s">
        <v>862</v>
      </c>
      <c r="P338" s="57" t="s">
        <v>1110</v>
      </c>
      <c r="Q338" s="497">
        <v>654</v>
      </c>
      <c r="R338" s="497">
        <v>322</v>
      </c>
      <c r="S338" s="272"/>
    </row>
    <row r="339" spans="1:19" ht="13.5" customHeight="1">
      <c r="A339" s="728"/>
      <c r="B339" s="734"/>
      <c r="C339" s="573" t="s">
        <v>861</v>
      </c>
      <c r="D339" s="158">
        <v>22</v>
      </c>
      <c r="E339" s="224"/>
      <c r="F339" s="157"/>
      <c r="G339" s="157"/>
      <c r="H339" s="157"/>
      <c r="I339" s="158">
        <f t="shared" si="15"/>
        <v>0</v>
      </c>
      <c r="J339" s="311">
        <f t="shared" si="16"/>
        <v>0</v>
      </c>
      <c r="K339" s="351"/>
      <c r="L339" s="171" t="s">
        <v>14</v>
      </c>
      <c r="M339" s="171" t="s">
        <v>96</v>
      </c>
      <c r="N339" s="172" t="s">
        <v>106</v>
      </c>
      <c r="O339" s="186" t="s">
        <v>862</v>
      </c>
      <c r="P339" s="74" t="s">
        <v>1110</v>
      </c>
      <c r="Q339" s="496">
        <v>540</v>
      </c>
      <c r="R339" s="496">
        <v>260</v>
      </c>
      <c r="S339" s="296"/>
    </row>
    <row r="340" spans="1:19" ht="13.5" customHeight="1">
      <c r="A340" s="728"/>
      <c r="B340" s="734"/>
      <c r="C340" s="573" t="s">
        <v>859</v>
      </c>
      <c r="D340" s="158">
        <v>5</v>
      </c>
      <c r="E340" s="224"/>
      <c r="F340" s="157"/>
      <c r="G340" s="157"/>
      <c r="H340" s="157"/>
      <c r="I340" s="158">
        <f t="shared" si="15"/>
        <v>0</v>
      </c>
      <c r="J340" s="311">
        <f t="shared" si="16"/>
        <v>0</v>
      </c>
      <c r="K340" s="351"/>
      <c r="L340" s="171" t="s">
        <v>14</v>
      </c>
      <c r="M340" s="171" t="s">
        <v>96</v>
      </c>
      <c r="N340" s="172" t="s">
        <v>106</v>
      </c>
      <c r="O340" s="186" t="s">
        <v>862</v>
      </c>
      <c r="P340" s="74" t="s">
        <v>1111</v>
      </c>
      <c r="Q340" s="496">
        <v>98</v>
      </c>
      <c r="R340" s="496">
        <v>15</v>
      </c>
      <c r="S340" s="296"/>
    </row>
    <row r="341" spans="1:19" ht="13.5" customHeight="1">
      <c r="A341" s="728"/>
      <c r="B341" s="734"/>
      <c r="C341" s="573" t="s">
        <v>860</v>
      </c>
      <c r="D341" s="158">
        <v>5</v>
      </c>
      <c r="E341" s="224"/>
      <c r="F341" s="157"/>
      <c r="G341" s="157"/>
      <c r="H341" s="157"/>
      <c r="I341" s="158">
        <f t="shared" si="15"/>
        <v>0</v>
      </c>
      <c r="J341" s="311">
        <f t="shared" si="16"/>
        <v>0</v>
      </c>
      <c r="K341" s="351"/>
      <c r="L341" s="171" t="s">
        <v>14</v>
      </c>
      <c r="M341" s="171" t="s">
        <v>96</v>
      </c>
      <c r="N341" s="172" t="s">
        <v>106</v>
      </c>
      <c r="O341" s="186" t="s">
        <v>862</v>
      </c>
      <c r="P341" s="74" t="s">
        <v>1111</v>
      </c>
      <c r="Q341" s="496">
        <v>167</v>
      </c>
      <c r="R341" s="496">
        <v>35</v>
      </c>
      <c r="S341" s="296"/>
    </row>
    <row r="342" spans="1:19" ht="13.5" customHeight="1">
      <c r="A342" s="728"/>
      <c r="B342" s="734"/>
      <c r="C342" s="573" t="s">
        <v>151</v>
      </c>
      <c r="D342" s="158">
        <v>5</v>
      </c>
      <c r="E342" s="224"/>
      <c r="F342" s="157"/>
      <c r="G342" s="157"/>
      <c r="H342" s="157"/>
      <c r="I342" s="158">
        <f t="shared" si="15"/>
        <v>0</v>
      </c>
      <c r="J342" s="311">
        <f t="shared" si="16"/>
        <v>0</v>
      </c>
      <c r="K342" s="351"/>
      <c r="L342" s="171" t="s">
        <v>14</v>
      </c>
      <c r="M342" s="171" t="s">
        <v>96</v>
      </c>
      <c r="N342" s="172" t="s">
        <v>106</v>
      </c>
      <c r="O342" s="186" t="s">
        <v>862</v>
      </c>
      <c r="P342" s="74" t="s">
        <v>1111</v>
      </c>
      <c r="Q342" s="496">
        <v>121</v>
      </c>
      <c r="R342" s="496">
        <v>19</v>
      </c>
      <c r="S342" s="296"/>
    </row>
    <row r="343" spans="1:19" ht="13.5" customHeight="1">
      <c r="A343" s="728"/>
      <c r="B343" s="734"/>
      <c r="C343" s="573" t="s">
        <v>861</v>
      </c>
      <c r="D343" s="158">
        <v>6</v>
      </c>
      <c r="E343" s="224"/>
      <c r="F343" s="157"/>
      <c r="G343" s="157"/>
      <c r="H343" s="157"/>
      <c r="I343" s="158">
        <f t="shared" si="15"/>
        <v>0</v>
      </c>
      <c r="J343" s="311">
        <f t="shared" si="16"/>
        <v>0</v>
      </c>
      <c r="K343" s="351"/>
      <c r="L343" s="171" t="s">
        <v>14</v>
      </c>
      <c r="M343" s="171" t="s">
        <v>96</v>
      </c>
      <c r="N343" s="172" t="s">
        <v>106</v>
      </c>
      <c r="O343" s="186" t="s">
        <v>862</v>
      </c>
      <c r="P343" s="74" t="s">
        <v>1111</v>
      </c>
      <c r="Q343" s="496">
        <v>107</v>
      </c>
      <c r="R343" s="496">
        <v>22</v>
      </c>
      <c r="S343" s="296"/>
    </row>
    <row r="344" spans="1:19" ht="13.5" customHeight="1">
      <c r="A344" s="728"/>
      <c r="B344" s="734"/>
      <c r="C344" s="579" t="s">
        <v>858</v>
      </c>
      <c r="D344" s="71">
        <v>3</v>
      </c>
      <c r="E344" s="220"/>
      <c r="F344" s="137"/>
      <c r="G344" s="137"/>
      <c r="H344" s="137"/>
      <c r="I344" s="71">
        <f t="shared" si="15"/>
        <v>0</v>
      </c>
      <c r="J344" s="170">
        <f t="shared" si="16"/>
        <v>0</v>
      </c>
      <c r="K344" s="330"/>
      <c r="L344" s="56" t="s">
        <v>863</v>
      </c>
      <c r="M344" s="56" t="s">
        <v>96</v>
      </c>
      <c r="N344" s="139" t="s">
        <v>106</v>
      </c>
      <c r="O344" s="140" t="s">
        <v>1113</v>
      </c>
      <c r="P344" s="57" t="s">
        <v>1051</v>
      </c>
      <c r="Q344" s="497">
        <v>11</v>
      </c>
      <c r="R344" s="497">
        <v>8</v>
      </c>
      <c r="S344" s="272"/>
    </row>
    <row r="345" spans="1:19" ht="13.5" customHeight="1">
      <c r="A345" s="728"/>
      <c r="B345" s="734"/>
      <c r="C345" s="579" t="s">
        <v>860</v>
      </c>
      <c r="D345" s="71">
        <v>3</v>
      </c>
      <c r="E345" s="220"/>
      <c r="F345" s="137"/>
      <c r="G345" s="137"/>
      <c r="H345" s="137"/>
      <c r="I345" s="71">
        <f t="shared" si="15"/>
        <v>0</v>
      </c>
      <c r="J345" s="170">
        <f t="shared" si="16"/>
        <v>0</v>
      </c>
      <c r="K345" s="330"/>
      <c r="L345" s="56" t="s">
        <v>863</v>
      </c>
      <c r="M345" s="56" t="s">
        <v>96</v>
      </c>
      <c r="N345" s="139" t="s">
        <v>106</v>
      </c>
      <c r="O345" s="140" t="s">
        <v>1113</v>
      </c>
      <c r="P345" s="57" t="s">
        <v>1051</v>
      </c>
      <c r="Q345" s="497">
        <v>6</v>
      </c>
      <c r="R345" s="497">
        <v>5</v>
      </c>
      <c r="S345" s="272"/>
    </row>
    <row r="346" spans="1:19" ht="13.5" customHeight="1">
      <c r="A346" s="728"/>
      <c r="B346" s="734"/>
      <c r="C346" s="579" t="s">
        <v>151</v>
      </c>
      <c r="D346" s="71">
        <v>3</v>
      </c>
      <c r="E346" s="220"/>
      <c r="F346" s="137"/>
      <c r="G346" s="137"/>
      <c r="H346" s="137"/>
      <c r="I346" s="71">
        <f t="shared" si="15"/>
        <v>0</v>
      </c>
      <c r="J346" s="170">
        <f t="shared" si="16"/>
        <v>0</v>
      </c>
      <c r="K346" s="330"/>
      <c r="L346" s="56" t="s">
        <v>863</v>
      </c>
      <c r="M346" s="56" t="s">
        <v>96</v>
      </c>
      <c r="N346" s="139" t="s">
        <v>106</v>
      </c>
      <c r="O346" s="140" t="s">
        <v>1113</v>
      </c>
      <c r="P346" s="57" t="s">
        <v>1051</v>
      </c>
      <c r="Q346" s="497">
        <v>1</v>
      </c>
      <c r="R346" s="497">
        <v>1</v>
      </c>
      <c r="S346" s="272"/>
    </row>
    <row r="347" spans="1:19" ht="13.5" customHeight="1">
      <c r="A347" s="729"/>
      <c r="B347" s="735"/>
      <c r="C347" s="573" t="s">
        <v>861</v>
      </c>
      <c r="D347" s="158">
        <v>4</v>
      </c>
      <c r="E347" s="224"/>
      <c r="F347" s="157"/>
      <c r="G347" s="157"/>
      <c r="H347" s="157"/>
      <c r="I347" s="158">
        <f t="shared" si="15"/>
        <v>0</v>
      </c>
      <c r="J347" s="311">
        <f t="shared" si="16"/>
        <v>0</v>
      </c>
      <c r="K347" s="351"/>
      <c r="L347" s="171" t="s">
        <v>863</v>
      </c>
      <c r="M347" s="171" t="s">
        <v>96</v>
      </c>
      <c r="N347" s="172" t="s">
        <v>106</v>
      </c>
      <c r="O347" s="186" t="s">
        <v>1112</v>
      </c>
      <c r="P347" s="74" t="s">
        <v>1051</v>
      </c>
      <c r="Q347" s="496">
        <v>5</v>
      </c>
      <c r="R347" s="496">
        <v>4</v>
      </c>
      <c r="S347" s="296"/>
    </row>
    <row r="348" spans="1:19" ht="13.5" customHeight="1">
      <c r="A348" s="800" t="s">
        <v>249</v>
      </c>
      <c r="B348" s="731" t="s">
        <v>18</v>
      </c>
      <c r="C348" s="645" t="s">
        <v>250</v>
      </c>
      <c r="D348" s="67">
        <v>10</v>
      </c>
      <c r="E348" s="219"/>
      <c r="F348" s="118"/>
      <c r="G348" s="118"/>
      <c r="H348" s="118"/>
      <c r="I348" s="70">
        <f t="shared" si="15"/>
        <v>0</v>
      </c>
      <c r="J348" s="300">
        <f t="shared" si="16"/>
        <v>0</v>
      </c>
      <c r="K348" s="19"/>
      <c r="L348" s="28" t="s">
        <v>14</v>
      </c>
      <c r="M348" s="28" t="s">
        <v>96</v>
      </c>
      <c r="N348" s="28" t="s">
        <v>106</v>
      </c>
      <c r="O348" s="29" t="s">
        <v>606</v>
      </c>
      <c r="P348" s="29" t="s">
        <v>975</v>
      </c>
      <c r="Q348" s="14">
        <v>32</v>
      </c>
      <c r="R348" s="14">
        <v>26</v>
      </c>
      <c r="S348" s="14"/>
    </row>
    <row r="349" spans="1:19" ht="13.5" customHeight="1">
      <c r="A349" s="816"/>
      <c r="B349" s="817"/>
      <c r="C349" s="577" t="s">
        <v>997</v>
      </c>
      <c r="D349" s="644">
        <v>6</v>
      </c>
      <c r="E349" s="222"/>
      <c r="F349" s="181"/>
      <c r="G349" s="181"/>
      <c r="H349" s="181"/>
      <c r="I349" s="125">
        <f t="shared" si="15"/>
        <v>0</v>
      </c>
      <c r="J349" s="302">
        <f t="shared" si="16"/>
        <v>0</v>
      </c>
      <c r="K349" s="333"/>
      <c r="L349" s="32" t="s">
        <v>280</v>
      </c>
      <c r="M349" s="54" t="s">
        <v>96</v>
      </c>
      <c r="N349" s="130" t="s">
        <v>106</v>
      </c>
      <c r="O349" s="59" t="s">
        <v>606</v>
      </c>
      <c r="P349" s="86" t="s">
        <v>975</v>
      </c>
      <c r="Q349" s="52">
        <v>14</v>
      </c>
      <c r="R349" s="15">
        <v>11</v>
      </c>
      <c r="S349" s="183"/>
    </row>
    <row r="350" spans="1:19" ht="13.5" customHeight="1">
      <c r="A350" s="656" t="s">
        <v>952</v>
      </c>
      <c r="B350" s="731" t="s">
        <v>492</v>
      </c>
      <c r="C350" s="575" t="s">
        <v>652</v>
      </c>
      <c r="D350" s="70">
        <v>40</v>
      </c>
      <c r="E350" s="219"/>
      <c r="F350" s="118"/>
      <c r="G350" s="118"/>
      <c r="H350" s="118"/>
      <c r="I350" s="70">
        <f t="shared" si="15"/>
        <v>0</v>
      </c>
      <c r="J350" s="49">
        <f t="shared" si="16"/>
        <v>0</v>
      </c>
      <c r="K350" s="328"/>
      <c r="L350" s="28" t="s">
        <v>14</v>
      </c>
      <c r="M350" s="53" t="s">
        <v>1039</v>
      </c>
      <c r="N350" s="119" t="s">
        <v>269</v>
      </c>
      <c r="O350" s="58" t="s">
        <v>953</v>
      </c>
      <c r="P350" s="58" t="s">
        <v>954</v>
      </c>
      <c r="Q350" s="29">
        <v>69</v>
      </c>
      <c r="R350" s="14">
        <v>24</v>
      </c>
      <c r="S350" s="135"/>
    </row>
    <row r="351" spans="1:19" ht="13.5" customHeight="1">
      <c r="A351" s="657"/>
      <c r="B351" s="659"/>
      <c r="C351" s="576" t="s">
        <v>652</v>
      </c>
      <c r="D351" s="71">
        <v>63</v>
      </c>
      <c r="E351" s="220"/>
      <c r="F351" s="137"/>
      <c r="G351" s="137"/>
      <c r="H351" s="137"/>
      <c r="I351" s="71">
        <f t="shared" si="15"/>
        <v>0</v>
      </c>
      <c r="J351" s="43">
        <f t="shared" si="16"/>
        <v>0</v>
      </c>
      <c r="K351" s="330"/>
      <c r="L351" s="31" t="s">
        <v>20</v>
      </c>
      <c r="M351" s="56">
        <v>4.3</v>
      </c>
      <c r="N351" s="139" t="s">
        <v>915</v>
      </c>
      <c r="O351" s="140" t="s">
        <v>953</v>
      </c>
      <c r="P351" s="140" t="s">
        <v>998</v>
      </c>
      <c r="Q351" s="57">
        <v>0</v>
      </c>
      <c r="R351" s="45" t="s">
        <v>381</v>
      </c>
      <c r="S351" s="167" t="s">
        <v>985</v>
      </c>
    </row>
    <row r="352" spans="1:19" ht="13.5" customHeight="1">
      <c r="A352" s="657"/>
      <c r="B352" s="549" t="s">
        <v>1132</v>
      </c>
      <c r="C352" s="576" t="s">
        <v>1134</v>
      </c>
      <c r="D352" s="71">
        <v>11</v>
      </c>
      <c r="E352" s="220"/>
      <c r="F352" s="137"/>
      <c r="G352" s="137"/>
      <c r="H352" s="137"/>
      <c r="I352" s="71">
        <f t="shared" si="15"/>
        <v>0</v>
      </c>
      <c r="J352" s="43">
        <f t="shared" si="16"/>
        <v>0</v>
      </c>
      <c r="K352" s="330"/>
      <c r="L352" s="31" t="s">
        <v>14</v>
      </c>
      <c r="M352" s="31" t="s">
        <v>96</v>
      </c>
      <c r="N352" s="31" t="s">
        <v>106</v>
      </c>
      <c r="O352" s="140" t="s">
        <v>1136</v>
      </c>
      <c r="P352" s="140" t="s">
        <v>1137</v>
      </c>
      <c r="Q352" s="56">
        <v>40</v>
      </c>
      <c r="R352" s="31">
        <v>18</v>
      </c>
      <c r="S352" s="167"/>
    </row>
    <row r="353" spans="1:19" ht="13.5" customHeight="1">
      <c r="A353" s="657"/>
      <c r="B353" s="529" t="s">
        <v>13</v>
      </c>
      <c r="C353" s="576" t="s">
        <v>1135</v>
      </c>
      <c r="D353" s="71">
        <v>18</v>
      </c>
      <c r="E353" s="220"/>
      <c r="F353" s="137"/>
      <c r="G353" s="137"/>
      <c r="H353" s="137"/>
      <c r="I353" s="71">
        <f t="shared" si="15"/>
        <v>0</v>
      </c>
      <c r="J353" s="43">
        <f t="shared" si="16"/>
        <v>0</v>
      </c>
      <c r="K353" s="330"/>
      <c r="L353" s="31" t="s">
        <v>14</v>
      </c>
      <c r="M353" s="31" t="s">
        <v>96</v>
      </c>
      <c r="N353" s="31" t="s">
        <v>106</v>
      </c>
      <c r="O353" s="140" t="s">
        <v>1136</v>
      </c>
      <c r="P353" s="140" t="s">
        <v>1137</v>
      </c>
      <c r="Q353" s="56">
        <v>31</v>
      </c>
      <c r="R353" s="31">
        <v>31</v>
      </c>
      <c r="S353" s="167"/>
    </row>
    <row r="354" spans="1:19" ht="13.5" customHeight="1">
      <c r="A354" s="658"/>
      <c r="B354" s="530" t="s">
        <v>1133</v>
      </c>
      <c r="C354" s="577" t="s">
        <v>1133</v>
      </c>
      <c r="D354" s="125">
        <v>30</v>
      </c>
      <c r="E354" s="222"/>
      <c r="F354" s="181"/>
      <c r="G354" s="181"/>
      <c r="H354" s="181"/>
      <c r="I354" s="125">
        <f t="shared" si="15"/>
        <v>0</v>
      </c>
      <c r="J354" s="50">
        <f t="shared" si="16"/>
        <v>0</v>
      </c>
      <c r="K354" s="333"/>
      <c r="L354" s="32" t="s">
        <v>14</v>
      </c>
      <c r="M354" s="32" t="s">
        <v>96</v>
      </c>
      <c r="N354" s="32" t="s">
        <v>106</v>
      </c>
      <c r="O354" s="59" t="s">
        <v>1136</v>
      </c>
      <c r="P354" s="59" t="s">
        <v>1137</v>
      </c>
      <c r="Q354" s="54">
        <v>126</v>
      </c>
      <c r="R354" s="32">
        <v>58</v>
      </c>
      <c r="S354" s="194"/>
    </row>
    <row r="355" spans="1:19" ht="10.5">
      <c r="A355" s="728" t="s">
        <v>48</v>
      </c>
      <c r="B355" s="734" t="s">
        <v>51</v>
      </c>
      <c r="C355" s="586" t="s">
        <v>556</v>
      </c>
      <c r="D355" s="127">
        <v>13</v>
      </c>
      <c r="E355" s="283"/>
      <c r="F355" s="126"/>
      <c r="G355" s="126"/>
      <c r="H355" s="126"/>
      <c r="I355" s="127">
        <f t="shared" si="15"/>
        <v>0</v>
      </c>
      <c r="J355" s="128">
        <f t="shared" si="16"/>
        <v>0</v>
      </c>
      <c r="K355" s="339"/>
      <c r="L355" s="142" t="s">
        <v>557</v>
      </c>
      <c r="M355" s="143">
        <v>3.5</v>
      </c>
      <c r="N355" s="30" t="s">
        <v>106</v>
      </c>
      <c r="O355" s="165" t="s">
        <v>270</v>
      </c>
      <c r="P355" s="121" t="s">
        <v>688</v>
      </c>
      <c r="Q355" s="268">
        <v>3</v>
      </c>
      <c r="R355" s="268">
        <v>2</v>
      </c>
      <c r="S355" s="268"/>
    </row>
    <row r="356" spans="1:19" ht="12.75" customHeight="1">
      <c r="A356" s="728"/>
      <c r="B356" s="734"/>
      <c r="C356" s="579" t="s">
        <v>558</v>
      </c>
      <c r="D356" s="71">
        <v>13</v>
      </c>
      <c r="E356" s="220"/>
      <c r="F356" s="137"/>
      <c r="G356" s="137"/>
      <c r="H356" s="137"/>
      <c r="I356" s="71">
        <f t="shared" si="15"/>
        <v>0</v>
      </c>
      <c r="J356" s="43">
        <f t="shared" si="16"/>
        <v>0</v>
      </c>
      <c r="K356" s="330"/>
      <c r="L356" s="56" t="s">
        <v>557</v>
      </c>
      <c r="M356" s="138">
        <v>3.5</v>
      </c>
      <c r="N356" s="31" t="s">
        <v>106</v>
      </c>
      <c r="O356" s="140" t="s">
        <v>270</v>
      </c>
      <c r="P356" s="45" t="s">
        <v>688</v>
      </c>
      <c r="Q356" s="272">
        <v>7</v>
      </c>
      <c r="R356" s="272">
        <v>7</v>
      </c>
      <c r="S356" s="272"/>
    </row>
    <row r="357" spans="1:19" ht="10.5">
      <c r="A357" s="729"/>
      <c r="B357" s="735"/>
      <c r="C357" s="473" t="s">
        <v>555</v>
      </c>
      <c r="D357" s="125">
        <v>10</v>
      </c>
      <c r="E357" s="222"/>
      <c r="F357" s="181"/>
      <c r="G357" s="181"/>
      <c r="H357" s="181"/>
      <c r="I357" s="125">
        <f t="shared" si="15"/>
        <v>0</v>
      </c>
      <c r="J357" s="50">
        <f t="shared" si="16"/>
        <v>0</v>
      </c>
      <c r="K357" s="333"/>
      <c r="L357" s="54" t="s">
        <v>557</v>
      </c>
      <c r="M357" s="129">
        <v>3.5</v>
      </c>
      <c r="N357" s="32" t="s">
        <v>106</v>
      </c>
      <c r="O357" s="59" t="s">
        <v>270</v>
      </c>
      <c r="P357" s="15" t="s">
        <v>688</v>
      </c>
      <c r="Q357" s="289">
        <v>2</v>
      </c>
      <c r="R357" s="289">
        <v>2</v>
      </c>
      <c r="S357" s="289"/>
    </row>
    <row r="358" spans="1:19" ht="10.5">
      <c r="A358" s="656" t="s">
        <v>88</v>
      </c>
      <c r="B358" s="482" t="s">
        <v>559</v>
      </c>
      <c r="C358" s="570" t="s">
        <v>559</v>
      </c>
      <c r="D358" s="70">
        <v>65</v>
      </c>
      <c r="E358" s="219"/>
      <c r="F358" s="118"/>
      <c r="G358" s="118"/>
      <c r="H358" s="118"/>
      <c r="I358" s="70">
        <f t="shared" si="15"/>
        <v>0</v>
      </c>
      <c r="J358" s="49">
        <f t="shared" si="16"/>
        <v>0</v>
      </c>
      <c r="K358" s="328"/>
      <c r="L358" s="53" t="s">
        <v>557</v>
      </c>
      <c r="M358" s="134">
        <v>3</v>
      </c>
      <c r="N358" s="28" t="s">
        <v>106</v>
      </c>
      <c r="O358" s="58" t="s">
        <v>864</v>
      </c>
      <c r="P358" s="45" t="s">
        <v>1244</v>
      </c>
      <c r="Q358" s="268">
        <v>73</v>
      </c>
      <c r="R358" s="268">
        <v>73</v>
      </c>
      <c r="S358" s="268"/>
    </row>
    <row r="359" spans="1:19" ht="10.5">
      <c r="A359" s="657"/>
      <c r="B359" s="659" t="s">
        <v>488</v>
      </c>
      <c r="C359" s="579" t="s">
        <v>120</v>
      </c>
      <c r="D359" s="71">
        <v>30</v>
      </c>
      <c r="E359" s="220"/>
      <c r="F359" s="137"/>
      <c r="G359" s="137"/>
      <c r="H359" s="137"/>
      <c r="I359" s="71">
        <f t="shared" si="15"/>
        <v>0</v>
      </c>
      <c r="J359" s="43">
        <f t="shared" si="16"/>
        <v>0</v>
      </c>
      <c r="K359" s="330"/>
      <c r="L359" s="56" t="s">
        <v>557</v>
      </c>
      <c r="M359" s="56">
        <v>3.5</v>
      </c>
      <c r="N359" s="31" t="s">
        <v>106</v>
      </c>
      <c r="O359" s="140" t="s">
        <v>1246</v>
      </c>
      <c r="P359" s="45" t="s">
        <v>1245</v>
      </c>
      <c r="Q359" s="272">
        <v>43</v>
      </c>
      <c r="R359" s="272">
        <v>40</v>
      </c>
      <c r="S359" s="272"/>
    </row>
    <row r="360" spans="1:19" ht="10.5" thickBot="1">
      <c r="A360" s="658"/>
      <c r="B360" s="660"/>
      <c r="C360" s="473" t="s">
        <v>323</v>
      </c>
      <c r="D360" s="125">
        <v>20</v>
      </c>
      <c r="E360" s="222"/>
      <c r="F360" s="181"/>
      <c r="G360" s="181"/>
      <c r="H360" s="181"/>
      <c r="I360" s="125">
        <f t="shared" si="15"/>
        <v>0</v>
      </c>
      <c r="J360" s="50">
        <f t="shared" si="16"/>
        <v>0</v>
      </c>
      <c r="K360" s="333"/>
      <c r="L360" s="54" t="s">
        <v>557</v>
      </c>
      <c r="M360" s="129" t="s">
        <v>552</v>
      </c>
      <c r="N360" s="32" t="s">
        <v>106</v>
      </c>
      <c r="O360" s="59" t="s">
        <v>864</v>
      </c>
      <c r="P360" s="15" t="s">
        <v>1247</v>
      </c>
      <c r="Q360" s="289">
        <v>23</v>
      </c>
      <c r="R360" s="289">
        <v>23</v>
      </c>
      <c r="S360" s="289"/>
    </row>
    <row r="361" spans="1:19" ht="10.5" thickBot="1">
      <c r="A361" s="838" t="s">
        <v>977</v>
      </c>
      <c r="B361" s="839"/>
      <c r="C361" s="839"/>
      <c r="D361" s="353"/>
      <c r="E361" s="353">
        <f>SUM(E317:E360)</f>
        <v>0</v>
      </c>
      <c r="F361" s="353">
        <f>SUM(F317:F360)</f>
        <v>0</v>
      </c>
      <c r="G361" s="353">
        <f>SUM(G317:G360)</f>
        <v>0</v>
      </c>
      <c r="H361" s="353">
        <f>SUM(H317:H360)</f>
        <v>0</v>
      </c>
      <c r="I361" s="353">
        <f>E361+G361</f>
        <v>0</v>
      </c>
      <c r="J361" s="354">
        <f>F361+H361</f>
        <v>0</v>
      </c>
      <c r="K361" s="361"/>
      <c r="L361" s="215"/>
      <c r="M361" s="362"/>
      <c r="N361" s="7"/>
      <c r="O361" s="176"/>
      <c r="P361" s="8"/>
      <c r="Q361" s="363"/>
      <c r="R361" s="363"/>
      <c r="S361" s="363"/>
    </row>
    <row r="362" spans="1:19" ht="10.5" thickBot="1">
      <c r="A362" s="838" t="s">
        <v>980</v>
      </c>
      <c r="B362" s="839"/>
      <c r="C362" s="839"/>
      <c r="D362" s="353"/>
      <c r="E362" s="364">
        <f>E361+E310</f>
        <v>0</v>
      </c>
      <c r="F362" s="364">
        <f>F361+F310</f>
        <v>0</v>
      </c>
      <c r="G362" s="364">
        <f>G361+G310</f>
        <v>0</v>
      </c>
      <c r="H362" s="364">
        <f>H361+H310</f>
        <v>0</v>
      </c>
      <c r="I362" s="364">
        <f>E362+G362</f>
        <v>0</v>
      </c>
      <c r="J362" s="365">
        <f>F362+H362</f>
        <v>0</v>
      </c>
      <c r="K362" s="361"/>
      <c r="L362" s="215"/>
      <c r="M362" s="362"/>
      <c r="N362" s="7"/>
      <c r="O362" s="176"/>
      <c r="P362" s="8"/>
      <c r="Q362" s="363"/>
      <c r="R362" s="363"/>
      <c r="S362" s="363"/>
    </row>
    <row r="363" spans="1:19" ht="10.5">
      <c r="A363" s="688"/>
      <c r="B363" s="689"/>
      <c r="C363" s="690"/>
      <c r="D363" s="366"/>
      <c r="E363" s="367"/>
      <c r="F363" s="366"/>
      <c r="G363" s="366"/>
      <c r="H363" s="366"/>
      <c r="I363" s="366"/>
      <c r="J363" s="368"/>
      <c r="K363" s="322"/>
      <c r="L363" s="369"/>
      <c r="M363" s="370"/>
      <c r="N363" s="324"/>
      <c r="O363" s="325"/>
      <c r="P363" s="363"/>
      <c r="Q363" s="327"/>
      <c r="R363" s="327"/>
      <c r="S363" s="327"/>
    </row>
    <row r="364" spans="1:19" ht="10.5">
      <c r="A364" s="355"/>
      <c r="B364" s="355"/>
      <c r="C364" s="355"/>
      <c r="D364" s="355"/>
      <c r="E364" s="355"/>
      <c r="F364" s="355"/>
      <c r="G364" s="355"/>
      <c r="H364" s="355"/>
      <c r="I364" s="355"/>
      <c r="J364" s="355"/>
      <c r="K364" s="355"/>
      <c r="L364" s="355"/>
      <c r="M364" s="355"/>
      <c r="N364" s="356"/>
      <c r="O364" s="357"/>
      <c r="P364" s="355"/>
      <c r="Q364" s="355"/>
      <c r="R364" s="355"/>
      <c r="S364" s="355"/>
    </row>
    <row r="365" spans="1:19" ht="10.5">
      <c r="A365" s="371" t="s">
        <v>324</v>
      </c>
      <c r="B365" s="372"/>
      <c r="C365" s="373"/>
      <c r="D365" s="374"/>
      <c r="E365" s="375"/>
      <c r="F365" s="375"/>
      <c r="G365" s="375"/>
      <c r="H365" s="375"/>
      <c r="I365" s="375"/>
      <c r="J365" s="375"/>
      <c r="K365" s="499" t="s">
        <v>1198</v>
      </c>
      <c r="L365" s="323"/>
      <c r="M365" s="370"/>
      <c r="N365" s="324"/>
      <c r="O365" s="325"/>
      <c r="P365" s="363"/>
      <c r="Q365" s="327"/>
      <c r="R365" s="327"/>
      <c r="S365" s="327"/>
    </row>
    <row r="366" spans="1:19" ht="10.5">
      <c r="A366" s="725" t="s">
        <v>560</v>
      </c>
      <c r="B366" s="665" t="s">
        <v>561</v>
      </c>
      <c r="C366" s="665" t="s">
        <v>562</v>
      </c>
      <c r="D366" s="251" t="s">
        <v>563</v>
      </c>
      <c r="E366" s="665" t="s">
        <v>0</v>
      </c>
      <c r="F366" s="665"/>
      <c r="G366" s="665" t="s">
        <v>1</v>
      </c>
      <c r="H366" s="665"/>
      <c r="I366" s="665" t="s">
        <v>2</v>
      </c>
      <c r="J366" s="666"/>
      <c r="K366" s="667" t="s">
        <v>564</v>
      </c>
      <c r="L366" s="706" t="s">
        <v>100</v>
      </c>
      <c r="M366" s="706"/>
      <c r="N366" s="706" t="s">
        <v>101</v>
      </c>
      <c r="O366" s="706"/>
      <c r="P366" s="252" t="s">
        <v>102</v>
      </c>
      <c r="Q366" s="691" t="s">
        <v>1002</v>
      </c>
      <c r="R366" s="691"/>
      <c r="S366" s="252" t="s">
        <v>565</v>
      </c>
    </row>
    <row r="367" spans="1:19" ht="42.75">
      <c r="A367" s="726"/>
      <c r="B367" s="686"/>
      <c r="C367" s="686"/>
      <c r="D367" s="253" t="s">
        <v>566</v>
      </c>
      <c r="E367" s="253" t="s">
        <v>563</v>
      </c>
      <c r="F367" s="253" t="s">
        <v>4</v>
      </c>
      <c r="G367" s="253" t="s">
        <v>563</v>
      </c>
      <c r="H367" s="253" t="s">
        <v>4</v>
      </c>
      <c r="I367" s="253" t="s">
        <v>3</v>
      </c>
      <c r="J367" s="255" t="s">
        <v>4</v>
      </c>
      <c r="K367" s="668"/>
      <c r="L367" s="252" t="s">
        <v>103</v>
      </c>
      <c r="M367" s="252" t="s">
        <v>104</v>
      </c>
      <c r="N367" s="114" t="s">
        <v>1168</v>
      </c>
      <c r="O367" s="256" t="s">
        <v>105</v>
      </c>
      <c r="P367" s="257"/>
      <c r="Q367" s="258" t="s">
        <v>567</v>
      </c>
      <c r="R367" s="259" t="s">
        <v>568</v>
      </c>
      <c r="S367" s="257"/>
    </row>
    <row r="368" spans="1:19" ht="10.5">
      <c r="A368" s="500" t="s">
        <v>865</v>
      </c>
      <c r="B368" s="501" t="s">
        <v>592</v>
      </c>
      <c r="C368" s="465" t="s">
        <v>118</v>
      </c>
      <c r="D368" s="33">
        <v>35</v>
      </c>
      <c r="E368" s="376"/>
      <c r="F368" s="152"/>
      <c r="G368" s="152"/>
      <c r="H368" s="152"/>
      <c r="I368" s="151">
        <f aca="true" t="shared" si="17" ref="I368:I431">E368+G368</f>
        <v>0</v>
      </c>
      <c r="J368" s="305">
        <f aca="true" t="shared" si="18" ref="J368:J431">F368+H368</f>
        <v>0</v>
      </c>
      <c r="K368" s="20"/>
      <c r="L368" s="5" t="s">
        <v>14</v>
      </c>
      <c r="M368" s="2">
        <v>3.3</v>
      </c>
      <c r="N368" s="16" t="s">
        <v>106</v>
      </c>
      <c r="O368" s="34" t="s">
        <v>866</v>
      </c>
      <c r="P368" s="34" t="s">
        <v>688</v>
      </c>
      <c r="Q368" s="6">
        <v>14</v>
      </c>
      <c r="R368" s="3">
        <v>14</v>
      </c>
      <c r="S368" s="6"/>
    </row>
    <row r="369" spans="1:19" ht="10.5">
      <c r="A369" s="500" t="s">
        <v>594</v>
      </c>
      <c r="B369" s="502" t="s">
        <v>212</v>
      </c>
      <c r="C369" s="465" t="s">
        <v>119</v>
      </c>
      <c r="D369" s="33">
        <v>50</v>
      </c>
      <c r="E369" s="376"/>
      <c r="F369" s="152"/>
      <c r="G369" s="152"/>
      <c r="H369" s="152"/>
      <c r="I369" s="151">
        <f t="shared" si="17"/>
        <v>0</v>
      </c>
      <c r="J369" s="305">
        <f t="shared" si="18"/>
        <v>0</v>
      </c>
      <c r="K369" s="20"/>
      <c r="L369" s="5" t="s">
        <v>14</v>
      </c>
      <c r="M369" s="2">
        <v>3.5</v>
      </c>
      <c r="N369" s="16" t="s">
        <v>106</v>
      </c>
      <c r="O369" s="34" t="s">
        <v>664</v>
      </c>
      <c r="P369" s="34" t="s">
        <v>126</v>
      </c>
      <c r="Q369" s="6">
        <v>27</v>
      </c>
      <c r="R369" s="3">
        <v>34</v>
      </c>
      <c r="S369" s="6" t="s">
        <v>1114</v>
      </c>
    </row>
    <row r="370" spans="1:19" ht="10.5">
      <c r="A370" s="500" t="s">
        <v>1115</v>
      </c>
      <c r="B370" s="501" t="s">
        <v>1116</v>
      </c>
      <c r="C370" s="465" t="s">
        <v>119</v>
      </c>
      <c r="D370" s="33">
        <v>20</v>
      </c>
      <c r="E370" s="376"/>
      <c r="F370" s="152"/>
      <c r="G370" s="152"/>
      <c r="H370" s="152"/>
      <c r="I370" s="151">
        <f t="shared" si="17"/>
        <v>0</v>
      </c>
      <c r="J370" s="305">
        <f t="shared" si="18"/>
        <v>0</v>
      </c>
      <c r="K370" s="20"/>
      <c r="L370" s="5" t="s">
        <v>14</v>
      </c>
      <c r="M370" s="2">
        <v>3.6</v>
      </c>
      <c r="N370" s="16" t="s">
        <v>106</v>
      </c>
      <c r="O370" s="34" t="s">
        <v>1248</v>
      </c>
      <c r="P370" s="34" t="s">
        <v>126</v>
      </c>
      <c r="Q370" s="6">
        <v>22</v>
      </c>
      <c r="R370" s="3">
        <v>22</v>
      </c>
      <c r="S370" s="6"/>
    </row>
    <row r="371" spans="1:19" ht="10.5">
      <c r="A371" s="500" t="s">
        <v>596</v>
      </c>
      <c r="B371" s="501" t="s">
        <v>227</v>
      </c>
      <c r="C371" s="465" t="s">
        <v>227</v>
      </c>
      <c r="D371" s="33">
        <v>20</v>
      </c>
      <c r="E371" s="376"/>
      <c r="F371" s="152"/>
      <c r="G371" s="152"/>
      <c r="H371" s="152"/>
      <c r="I371" s="151">
        <f t="shared" si="17"/>
        <v>0</v>
      </c>
      <c r="J371" s="305">
        <f t="shared" si="18"/>
        <v>0</v>
      </c>
      <c r="K371" s="20"/>
      <c r="L371" s="5" t="s">
        <v>14</v>
      </c>
      <c r="M371" s="2">
        <v>3.3</v>
      </c>
      <c r="N371" s="16" t="s">
        <v>106</v>
      </c>
      <c r="O371" s="34" t="s">
        <v>595</v>
      </c>
      <c r="P371" s="34" t="s">
        <v>688</v>
      </c>
      <c r="Q371" s="6">
        <v>28</v>
      </c>
      <c r="R371" s="3">
        <v>28</v>
      </c>
      <c r="S371" s="6"/>
    </row>
    <row r="372" spans="1:19" ht="10.5">
      <c r="A372" s="500" t="s">
        <v>1165</v>
      </c>
      <c r="B372" s="501" t="s">
        <v>1166</v>
      </c>
      <c r="C372" s="465" t="s">
        <v>1166</v>
      </c>
      <c r="D372" s="33">
        <v>4</v>
      </c>
      <c r="E372" s="376"/>
      <c r="F372" s="152"/>
      <c r="G372" s="152"/>
      <c r="H372" s="152"/>
      <c r="I372" s="151">
        <f t="shared" si="17"/>
        <v>0</v>
      </c>
      <c r="J372" s="305">
        <f t="shared" si="18"/>
        <v>0</v>
      </c>
      <c r="K372" s="20"/>
      <c r="L372" s="5" t="s">
        <v>280</v>
      </c>
      <c r="M372" s="381">
        <v>3</v>
      </c>
      <c r="N372" s="16" t="s">
        <v>106</v>
      </c>
      <c r="O372" s="277" t="s">
        <v>869</v>
      </c>
      <c r="P372" s="34" t="s">
        <v>1167</v>
      </c>
      <c r="Q372" s="6">
        <v>1</v>
      </c>
      <c r="R372" s="3">
        <v>1</v>
      </c>
      <c r="S372" s="534"/>
    </row>
    <row r="373" spans="1:19" ht="10.5">
      <c r="A373" s="500" t="s">
        <v>1037</v>
      </c>
      <c r="B373" s="501" t="s">
        <v>243</v>
      </c>
      <c r="C373" s="465" t="s">
        <v>1052</v>
      </c>
      <c r="D373" s="33">
        <v>35</v>
      </c>
      <c r="E373" s="376"/>
      <c r="F373" s="152"/>
      <c r="G373" s="152"/>
      <c r="H373" s="152"/>
      <c r="I373" s="151">
        <f t="shared" si="17"/>
        <v>0</v>
      </c>
      <c r="J373" s="305">
        <f t="shared" si="18"/>
        <v>0</v>
      </c>
      <c r="K373" s="20"/>
      <c r="L373" s="5" t="s">
        <v>14</v>
      </c>
      <c r="M373" s="2" t="s">
        <v>1032</v>
      </c>
      <c r="N373" s="16" t="s">
        <v>269</v>
      </c>
      <c r="O373" s="277" t="s">
        <v>1053</v>
      </c>
      <c r="P373" s="34" t="s">
        <v>1054</v>
      </c>
      <c r="Q373" s="6">
        <v>33</v>
      </c>
      <c r="R373" s="3">
        <v>31</v>
      </c>
      <c r="S373" s="534"/>
    </row>
    <row r="374" spans="1:19" ht="10.5">
      <c r="A374" s="500" t="s">
        <v>216</v>
      </c>
      <c r="B374" s="501" t="s">
        <v>217</v>
      </c>
      <c r="C374" s="465" t="s">
        <v>218</v>
      </c>
      <c r="D374" s="33">
        <v>5</v>
      </c>
      <c r="E374" s="376"/>
      <c r="F374" s="152"/>
      <c r="G374" s="152"/>
      <c r="H374" s="152"/>
      <c r="I374" s="151">
        <f t="shared" si="17"/>
        <v>0</v>
      </c>
      <c r="J374" s="305">
        <f t="shared" si="18"/>
        <v>0</v>
      </c>
      <c r="K374" s="336"/>
      <c r="L374" s="5" t="s">
        <v>280</v>
      </c>
      <c r="M374" s="5" t="s">
        <v>1249</v>
      </c>
      <c r="N374" s="281" t="s">
        <v>106</v>
      </c>
      <c r="O374" s="277" t="s">
        <v>569</v>
      </c>
      <c r="P374" s="6" t="s">
        <v>1250</v>
      </c>
      <c r="Q374" s="3">
        <v>0</v>
      </c>
      <c r="R374" s="5" t="s">
        <v>381</v>
      </c>
      <c r="S374" s="535" t="s">
        <v>985</v>
      </c>
    </row>
    <row r="375" spans="1:19" ht="10.5">
      <c r="A375" s="500" t="s">
        <v>214</v>
      </c>
      <c r="B375" s="501" t="s">
        <v>205</v>
      </c>
      <c r="C375" s="465" t="s">
        <v>867</v>
      </c>
      <c r="D375" s="33">
        <v>20</v>
      </c>
      <c r="E375" s="376"/>
      <c r="F375" s="152"/>
      <c r="G375" s="152"/>
      <c r="H375" s="152"/>
      <c r="I375" s="151">
        <f t="shared" si="17"/>
        <v>0</v>
      </c>
      <c r="J375" s="305">
        <f t="shared" si="18"/>
        <v>0</v>
      </c>
      <c r="K375" s="336"/>
      <c r="L375" s="5" t="s">
        <v>280</v>
      </c>
      <c r="M375" s="2">
        <v>3.5</v>
      </c>
      <c r="N375" s="16" t="s">
        <v>106</v>
      </c>
      <c r="O375" s="277" t="s">
        <v>215</v>
      </c>
      <c r="P375" s="34" t="s">
        <v>17</v>
      </c>
      <c r="Q375" s="6">
        <v>30</v>
      </c>
      <c r="R375" s="3">
        <v>30</v>
      </c>
      <c r="S375" s="535"/>
    </row>
    <row r="376" spans="1:19" ht="10.5">
      <c r="A376" s="503" t="s">
        <v>207</v>
      </c>
      <c r="B376" s="504" t="s">
        <v>208</v>
      </c>
      <c r="C376" s="571" t="s">
        <v>571</v>
      </c>
      <c r="D376" s="378">
        <v>8</v>
      </c>
      <c r="E376" s="376"/>
      <c r="F376" s="152"/>
      <c r="G376" s="152"/>
      <c r="H376" s="152"/>
      <c r="I376" s="151">
        <f t="shared" si="17"/>
        <v>0</v>
      </c>
      <c r="J376" s="305">
        <f t="shared" si="18"/>
        <v>0</v>
      </c>
      <c r="K376" s="379"/>
      <c r="L376" s="47" t="s">
        <v>14</v>
      </c>
      <c r="M376" s="237">
        <v>3.2</v>
      </c>
      <c r="N376" s="380" t="s">
        <v>106</v>
      </c>
      <c r="O376" s="238" t="s">
        <v>325</v>
      </c>
      <c r="P376" s="65" t="s">
        <v>688</v>
      </c>
      <c r="Q376" s="65">
        <v>2</v>
      </c>
      <c r="R376" s="17">
        <v>2</v>
      </c>
      <c r="S376" s="536"/>
    </row>
    <row r="377" spans="1:19" ht="10.5">
      <c r="A377" s="500" t="s">
        <v>210</v>
      </c>
      <c r="B377" s="501" t="s">
        <v>211</v>
      </c>
      <c r="C377" s="465" t="s">
        <v>327</v>
      </c>
      <c r="D377" s="33">
        <v>32</v>
      </c>
      <c r="E377" s="376"/>
      <c r="F377" s="152"/>
      <c r="G377" s="152"/>
      <c r="H377" s="152"/>
      <c r="I377" s="151">
        <f t="shared" si="17"/>
        <v>0</v>
      </c>
      <c r="J377" s="305">
        <f t="shared" si="18"/>
        <v>0</v>
      </c>
      <c r="K377" s="336"/>
      <c r="L377" s="5" t="s">
        <v>280</v>
      </c>
      <c r="M377" s="2">
        <v>3.3</v>
      </c>
      <c r="N377" s="16" t="s">
        <v>106</v>
      </c>
      <c r="O377" s="277" t="s">
        <v>868</v>
      </c>
      <c r="P377" s="34" t="s">
        <v>126</v>
      </c>
      <c r="Q377" s="6">
        <v>26</v>
      </c>
      <c r="R377" s="3">
        <v>24</v>
      </c>
      <c r="S377" s="535"/>
    </row>
    <row r="378" spans="1:19" ht="10.5">
      <c r="A378" s="500" t="s">
        <v>1125</v>
      </c>
      <c r="B378" s="501" t="s">
        <v>1126</v>
      </c>
      <c r="C378" s="465" t="s">
        <v>1126</v>
      </c>
      <c r="D378" s="33">
        <v>3</v>
      </c>
      <c r="E378" s="376"/>
      <c r="F378" s="152"/>
      <c r="G378" s="152"/>
      <c r="H378" s="152"/>
      <c r="I378" s="151">
        <f t="shared" si="17"/>
        <v>0</v>
      </c>
      <c r="J378" s="305">
        <f t="shared" si="18"/>
        <v>0</v>
      </c>
      <c r="K378" s="336"/>
      <c r="L378" s="5" t="s">
        <v>280</v>
      </c>
      <c r="M378" s="381">
        <v>3.2</v>
      </c>
      <c r="N378" s="16" t="s">
        <v>106</v>
      </c>
      <c r="O378" s="277" t="s">
        <v>869</v>
      </c>
      <c r="P378" s="34" t="s">
        <v>688</v>
      </c>
      <c r="Q378" s="6">
        <v>49</v>
      </c>
      <c r="R378" s="3">
        <v>49</v>
      </c>
      <c r="S378" s="535"/>
    </row>
    <row r="379" spans="1:19" ht="10.5">
      <c r="A379" s="500" t="s">
        <v>213</v>
      </c>
      <c r="B379" s="501" t="s">
        <v>212</v>
      </c>
      <c r="C379" s="465" t="s">
        <v>119</v>
      </c>
      <c r="D379" s="33">
        <v>32</v>
      </c>
      <c r="E379" s="376"/>
      <c r="F379" s="152"/>
      <c r="G379" s="152"/>
      <c r="H379" s="152"/>
      <c r="I379" s="151">
        <f t="shared" si="17"/>
        <v>0</v>
      </c>
      <c r="J379" s="305">
        <f t="shared" si="18"/>
        <v>0</v>
      </c>
      <c r="K379" s="336"/>
      <c r="L379" s="5" t="s">
        <v>280</v>
      </c>
      <c r="M379" s="381">
        <v>3</v>
      </c>
      <c r="N379" s="16" t="s">
        <v>106</v>
      </c>
      <c r="O379" s="277" t="s">
        <v>869</v>
      </c>
      <c r="P379" s="34" t="s">
        <v>688</v>
      </c>
      <c r="Q379" s="6">
        <v>53</v>
      </c>
      <c r="R379" s="3">
        <v>46</v>
      </c>
      <c r="S379" s="535"/>
    </row>
    <row r="380" spans="1:19" ht="10.5">
      <c r="A380" s="500" t="s">
        <v>206</v>
      </c>
      <c r="B380" s="501" t="s">
        <v>570</v>
      </c>
      <c r="C380" s="465" t="s">
        <v>570</v>
      </c>
      <c r="D380" s="33">
        <v>35</v>
      </c>
      <c r="E380" s="376"/>
      <c r="F380" s="152"/>
      <c r="G380" s="152"/>
      <c r="H380" s="152"/>
      <c r="I380" s="151">
        <f t="shared" si="17"/>
        <v>0</v>
      </c>
      <c r="J380" s="305">
        <f t="shared" si="18"/>
        <v>0</v>
      </c>
      <c r="K380" s="336"/>
      <c r="L380" s="5" t="s">
        <v>280</v>
      </c>
      <c r="M380" s="381">
        <v>3</v>
      </c>
      <c r="N380" s="16" t="s">
        <v>106</v>
      </c>
      <c r="O380" s="277" t="s">
        <v>871</v>
      </c>
      <c r="P380" s="34" t="s">
        <v>872</v>
      </c>
      <c r="Q380" s="2" t="s">
        <v>1109</v>
      </c>
      <c r="R380" s="2" t="s">
        <v>1109</v>
      </c>
      <c r="S380" s="2" t="s">
        <v>1109</v>
      </c>
    </row>
    <row r="381" spans="1:19" ht="10.5">
      <c r="A381" s="684" t="s">
        <v>873</v>
      </c>
      <c r="B381" s="718" t="s">
        <v>123</v>
      </c>
      <c r="C381" s="646" t="s">
        <v>119</v>
      </c>
      <c r="D381" s="39">
        <v>55</v>
      </c>
      <c r="E381" s="386"/>
      <c r="F381" s="157"/>
      <c r="G381" s="157"/>
      <c r="H381" s="157"/>
      <c r="I381" s="158">
        <f t="shared" si="17"/>
        <v>0</v>
      </c>
      <c r="J381" s="311">
        <f t="shared" si="18"/>
        <v>0</v>
      </c>
      <c r="K381" s="40"/>
      <c r="L381" s="41" t="s">
        <v>14</v>
      </c>
      <c r="M381" s="41">
        <v>3.2</v>
      </c>
      <c r="N381" s="41" t="s">
        <v>106</v>
      </c>
      <c r="O381" s="186" t="s">
        <v>1251</v>
      </c>
      <c r="P381" s="42" t="s">
        <v>17</v>
      </c>
      <c r="Q381" s="42">
        <v>2</v>
      </c>
      <c r="R381" s="42">
        <v>2</v>
      </c>
      <c r="S381" s="74"/>
    </row>
    <row r="382" spans="1:19" ht="10.5">
      <c r="A382" s="687"/>
      <c r="B382" s="719"/>
      <c r="C382" s="647" t="s">
        <v>874</v>
      </c>
      <c r="D382" s="43">
        <v>56</v>
      </c>
      <c r="E382" s="387"/>
      <c r="F382" s="137"/>
      <c r="G382" s="137"/>
      <c r="H382" s="137"/>
      <c r="I382" s="71">
        <f t="shared" si="17"/>
        <v>0</v>
      </c>
      <c r="J382" s="170">
        <f t="shared" si="18"/>
        <v>0</v>
      </c>
      <c r="K382" s="44"/>
      <c r="L382" s="31" t="s">
        <v>14</v>
      </c>
      <c r="M382" s="31">
        <v>3.2</v>
      </c>
      <c r="N382" s="31" t="s">
        <v>106</v>
      </c>
      <c r="O382" s="140" t="s">
        <v>1251</v>
      </c>
      <c r="P382" s="45" t="s">
        <v>17</v>
      </c>
      <c r="Q382" s="45">
        <v>43</v>
      </c>
      <c r="R382" s="45">
        <v>33</v>
      </c>
      <c r="S382" s="57"/>
    </row>
    <row r="383" spans="1:19" ht="10.5">
      <c r="A383" s="685"/>
      <c r="B383" s="720"/>
      <c r="C383" s="648" t="s">
        <v>875</v>
      </c>
      <c r="D383" s="50">
        <v>20</v>
      </c>
      <c r="E383" s="390"/>
      <c r="F383" s="181"/>
      <c r="G383" s="181"/>
      <c r="H383" s="181"/>
      <c r="I383" s="125">
        <f t="shared" si="17"/>
        <v>0</v>
      </c>
      <c r="J383" s="551">
        <f t="shared" si="18"/>
        <v>0</v>
      </c>
      <c r="K383" s="26"/>
      <c r="L383" s="32" t="s">
        <v>14</v>
      </c>
      <c r="M383" s="32">
        <v>3.2</v>
      </c>
      <c r="N383" s="32" t="s">
        <v>106</v>
      </c>
      <c r="O383" s="59" t="s">
        <v>1251</v>
      </c>
      <c r="P383" s="15" t="s">
        <v>17</v>
      </c>
      <c r="Q383" s="335">
        <v>6</v>
      </c>
      <c r="R383" s="335">
        <v>6</v>
      </c>
      <c r="S383" s="52"/>
    </row>
    <row r="384" spans="1:19" ht="10.5">
      <c r="A384" s="684" t="s">
        <v>1149</v>
      </c>
      <c r="B384" s="718" t="s">
        <v>118</v>
      </c>
      <c r="C384" s="646" t="s">
        <v>1150</v>
      </c>
      <c r="D384" s="39">
        <v>35</v>
      </c>
      <c r="E384" s="386"/>
      <c r="F384" s="157"/>
      <c r="G384" s="157"/>
      <c r="H384" s="157"/>
      <c r="I384" s="158">
        <f t="shared" si="17"/>
        <v>0</v>
      </c>
      <c r="J384" s="300">
        <f t="shared" si="18"/>
        <v>0</v>
      </c>
      <c r="K384" s="40"/>
      <c r="L384" s="41" t="s">
        <v>280</v>
      </c>
      <c r="M384" s="171">
        <v>3.5</v>
      </c>
      <c r="N384" s="172" t="s">
        <v>106</v>
      </c>
      <c r="O384" s="186" t="s">
        <v>1253</v>
      </c>
      <c r="P384" s="42" t="s">
        <v>1152</v>
      </c>
      <c r="Q384" s="560">
        <v>68</v>
      </c>
      <c r="R384" s="560">
        <v>43</v>
      </c>
      <c r="S384" s="74"/>
    </row>
    <row r="385" spans="1:19" ht="10.5">
      <c r="A385" s="687"/>
      <c r="B385" s="719"/>
      <c r="C385" s="650" t="s">
        <v>1252</v>
      </c>
      <c r="D385" s="332">
        <v>7</v>
      </c>
      <c r="E385" s="649"/>
      <c r="F385" s="137"/>
      <c r="G385" s="137"/>
      <c r="H385" s="137"/>
      <c r="I385" s="71"/>
      <c r="J385" s="170">
        <f t="shared" si="18"/>
        <v>0</v>
      </c>
      <c r="K385" s="44"/>
      <c r="L385" s="41" t="s">
        <v>280</v>
      </c>
      <c r="M385" s="56">
        <v>3.5</v>
      </c>
      <c r="N385" s="139" t="s">
        <v>106</v>
      </c>
      <c r="O385" s="140" t="s">
        <v>1253</v>
      </c>
      <c r="P385" s="45" t="s">
        <v>1152</v>
      </c>
      <c r="Q385" s="332">
        <v>11</v>
      </c>
      <c r="R385" s="332">
        <v>8</v>
      </c>
      <c r="S385" s="57"/>
    </row>
    <row r="386" spans="1:19" ht="10.5">
      <c r="A386" s="685"/>
      <c r="B386" s="720"/>
      <c r="C386" s="651" t="s">
        <v>1151</v>
      </c>
      <c r="D386" s="37">
        <v>3</v>
      </c>
      <c r="E386" s="385"/>
      <c r="F386" s="189"/>
      <c r="G386" s="189"/>
      <c r="H386" s="189"/>
      <c r="I386" s="69">
        <f t="shared" si="17"/>
        <v>0</v>
      </c>
      <c r="J386" s="302">
        <f t="shared" si="18"/>
        <v>0</v>
      </c>
      <c r="K386" s="35"/>
      <c r="L386" s="38" t="s">
        <v>280</v>
      </c>
      <c r="M386" s="199">
        <v>3.2</v>
      </c>
      <c r="N386" s="201" t="s">
        <v>106</v>
      </c>
      <c r="O386" s="84" t="s">
        <v>1253</v>
      </c>
      <c r="P386" s="36" t="s">
        <v>1152</v>
      </c>
      <c r="Q386" s="459">
        <v>4</v>
      </c>
      <c r="R386" s="459">
        <v>4</v>
      </c>
      <c r="S386" s="60"/>
    </row>
    <row r="387" spans="1:19" ht="10.5">
      <c r="A387" s="678" t="s">
        <v>665</v>
      </c>
      <c r="B387" s="661" t="s">
        <v>212</v>
      </c>
      <c r="C387" s="645" t="s">
        <v>119</v>
      </c>
      <c r="D387" s="49">
        <v>25</v>
      </c>
      <c r="E387" s="383"/>
      <c r="F387" s="118"/>
      <c r="G387" s="118"/>
      <c r="H387" s="118"/>
      <c r="I387" s="70">
        <f t="shared" si="17"/>
        <v>0</v>
      </c>
      <c r="J387" s="300">
        <f t="shared" si="18"/>
        <v>0</v>
      </c>
      <c r="K387" s="19"/>
      <c r="L387" s="28" t="s">
        <v>14</v>
      </c>
      <c r="M387" s="28">
        <v>3.2</v>
      </c>
      <c r="N387" s="28" t="s">
        <v>106</v>
      </c>
      <c r="O387" s="58" t="s">
        <v>595</v>
      </c>
      <c r="P387" s="14" t="s">
        <v>688</v>
      </c>
      <c r="Q387" s="53" t="s">
        <v>1109</v>
      </c>
      <c r="R387" s="53" t="s">
        <v>1109</v>
      </c>
      <c r="S387" s="53" t="s">
        <v>1109</v>
      </c>
    </row>
    <row r="388" spans="1:19" ht="10.5">
      <c r="A388" s="679"/>
      <c r="B388" s="662"/>
      <c r="C388" s="646" t="s">
        <v>1055</v>
      </c>
      <c r="D388" s="39">
        <v>20</v>
      </c>
      <c r="E388" s="386"/>
      <c r="F388" s="157"/>
      <c r="G388" s="157"/>
      <c r="H388" s="157"/>
      <c r="I388" s="158">
        <f t="shared" si="17"/>
        <v>0</v>
      </c>
      <c r="J388" s="311">
        <f t="shared" si="18"/>
        <v>0</v>
      </c>
      <c r="K388" s="40"/>
      <c r="L388" s="41" t="s">
        <v>14</v>
      </c>
      <c r="M388" s="41">
        <v>3.2</v>
      </c>
      <c r="N388" s="41" t="s">
        <v>106</v>
      </c>
      <c r="O388" s="176" t="s">
        <v>595</v>
      </c>
      <c r="P388" s="42" t="s">
        <v>688</v>
      </c>
      <c r="Q388" s="171" t="s">
        <v>1109</v>
      </c>
      <c r="R388" s="171" t="s">
        <v>1109</v>
      </c>
      <c r="S388" s="519" t="s">
        <v>1109</v>
      </c>
    </row>
    <row r="389" spans="1:19" ht="10.5">
      <c r="A389" s="714" t="s">
        <v>222</v>
      </c>
      <c r="B389" s="716" t="s">
        <v>223</v>
      </c>
      <c r="C389" s="575" t="s">
        <v>573</v>
      </c>
      <c r="D389" s="382">
        <v>65</v>
      </c>
      <c r="E389" s="383"/>
      <c r="F389" s="118"/>
      <c r="G389" s="118"/>
      <c r="H389" s="118"/>
      <c r="I389" s="70">
        <f t="shared" si="17"/>
        <v>0</v>
      </c>
      <c r="J389" s="300">
        <f t="shared" si="18"/>
        <v>0</v>
      </c>
      <c r="K389" s="328"/>
      <c r="L389" s="28" t="s">
        <v>280</v>
      </c>
      <c r="M389" s="384">
        <v>3</v>
      </c>
      <c r="N389" s="119" t="s">
        <v>106</v>
      </c>
      <c r="O389" s="261" t="s">
        <v>1056</v>
      </c>
      <c r="P389" s="14" t="s">
        <v>688</v>
      </c>
      <c r="Q389" s="29">
        <v>46</v>
      </c>
      <c r="R389" s="14">
        <v>44</v>
      </c>
      <c r="S389" s="521"/>
    </row>
    <row r="390" spans="1:19" ht="10.5">
      <c r="A390" s="715"/>
      <c r="B390" s="717"/>
      <c r="C390" s="577" t="s">
        <v>236</v>
      </c>
      <c r="D390" s="389">
        <v>65</v>
      </c>
      <c r="E390" s="390"/>
      <c r="F390" s="181"/>
      <c r="G390" s="181"/>
      <c r="H390" s="181"/>
      <c r="I390" s="125">
        <f t="shared" si="17"/>
        <v>0</v>
      </c>
      <c r="J390" s="302">
        <f t="shared" si="18"/>
        <v>0</v>
      </c>
      <c r="K390" s="333"/>
      <c r="L390" s="32" t="s">
        <v>280</v>
      </c>
      <c r="M390" s="391">
        <v>3</v>
      </c>
      <c r="N390" s="130" t="s">
        <v>106</v>
      </c>
      <c r="O390" s="264" t="s">
        <v>1056</v>
      </c>
      <c r="P390" s="15" t="s">
        <v>688</v>
      </c>
      <c r="Q390" s="52">
        <v>126</v>
      </c>
      <c r="R390" s="15">
        <v>121</v>
      </c>
      <c r="S390" s="537"/>
    </row>
    <row r="391" spans="1:19" ht="10.5">
      <c r="A391" s="557" t="s">
        <v>1153</v>
      </c>
      <c r="B391" s="559" t="s">
        <v>252</v>
      </c>
      <c r="C391" s="572" t="s">
        <v>252</v>
      </c>
      <c r="D391" s="392">
        <v>48</v>
      </c>
      <c r="E391" s="385"/>
      <c r="F391" s="189"/>
      <c r="G391" s="189"/>
      <c r="H391" s="189"/>
      <c r="I391" s="69">
        <f t="shared" si="17"/>
        <v>0</v>
      </c>
      <c r="J391" s="242">
        <f t="shared" si="18"/>
        <v>0</v>
      </c>
      <c r="K391" s="338"/>
      <c r="L391" s="38" t="s">
        <v>14</v>
      </c>
      <c r="M391" s="550">
        <v>3.2</v>
      </c>
      <c r="N391" s="201" t="s">
        <v>269</v>
      </c>
      <c r="O391" s="83" t="s">
        <v>1112</v>
      </c>
      <c r="P391" s="84" t="s">
        <v>1154</v>
      </c>
      <c r="Q391" s="60">
        <v>41</v>
      </c>
      <c r="R391" s="36">
        <v>41</v>
      </c>
      <c r="S391" s="522"/>
    </row>
    <row r="392" spans="1:19" ht="10.5">
      <c r="A392" s="500" t="s">
        <v>221</v>
      </c>
      <c r="B392" s="501" t="s">
        <v>119</v>
      </c>
      <c r="C392" s="465" t="s">
        <v>120</v>
      </c>
      <c r="D392" s="33">
        <v>15</v>
      </c>
      <c r="E392" s="376"/>
      <c r="F392" s="152"/>
      <c r="G392" s="152"/>
      <c r="H392" s="152"/>
      <c r="I392" s="151">
        <f t="shared" si="17"/>
        <v>0</v>
      </c>
      <c r="J392" s="305">
        <f t="shared" si="18"/>
        <v>0</v>
      </c>
      <c r="K392" s="336"/>
      <c r="L392" s="5" t="s">
        <v>280</v>
      </c>
      <c r="M392" s="2">
        <v>3.5</v>
      </c>
      <c r="N392" s="16" t="s">
        <v>106</v>
      </c>
      <c r="O392" s="277" t="s">
        <v>1254</v>
      </c>
      <c r="P392" s="34" t="s">
        <v>17</v>
      </c>
      <c r="Q392" s="6">
        <v>13</v>
      </c>
      <c r="R392" s="3">
        <v>13</v>
      </c>
      <c r="S392" s="535"/>
    </row>
    <row r="393" spans="1:19" ht="10.5">
      <c r="A393" s="714" t="s">
        <v>224</v>
      </c>
      <c r="B393" s="506" t="s">
        <v>225</v>
      </c>
      <c r="C393" s="575" t="s">
        <v>118</v>
      </c>
      <c r="D393" s="382">
        <v>25</v>
      </c>
      <c r="E393" s="383"/>
      <c r="F393" s="118"/>
      <c r="G393" s="118"/>
      <c r="H393" s="118"/>
      <c r="I393" s="70">
        <f t="shared" si="17"/>
        <v>0</v>
      </c>
      <c r="J393" s="300">
        <f t="shared" si="18"/>
        <v>0</v>
      </c>
      <c r="K393" s="328"/>
      <c r="L393" s="28" t="s">
        <v>280</v>
      </c>
      <c r="M393" s="53">
        <v>3.5</v>
      </c>
      <c r="N393" s="119" t="s">
        <v>106</v>
      </c>
      <c r="O393" s="261" t="s">
        <v>329</v>
      </c>
      <c r="P393" s="58" t="s">
        <v>1057</v>
      </c>
      <c r="Q393" s="29">
        <v>4</v>
      </c>
      <c r="R393" s="14">
        <v>4</v>
      </c>
      <c r="S393" s="521"/>
    </row>
    <row r="394" spans="1:19" ht="10.5">
      <c r="A394" s="715"/>
      <c r="B394" s="507" t="s">
        <v>226</v>
      </c>
      <c r="C394" s="577" t="s">
        <v>227</v>
      </c>
      <c r="D394" s="389">
        <v>84</v>
      </c>
      <c r="E394" s="390"/>
      <c r="F394" s="181"/>
      <c r="G394" s="181"/>
      <c r="H394" s="181"/>
      <c r="I394" s="125">
        <f t="shared" si="17"/>
        <v>0</v>
      </c>
      <c r="J394" s="302">
        <f t="shared" si="18"/>
        <v>0</v>
      </c>
      <c r="K394" s="333"/>
      <c r="L394" s="32" t="s">
        <v>280</v>
      </c>
      <c r="M394" s="54">
        <v>3.3</v>
      </c>
      <c r="N394" s="130" t="s">
        <v>106</v>
      </c>
      <c r="O394" s="264" t="s">
        <v>329</v>
      </c>
      <c r="P394" s="58" t="s">
        <v>1057</v>
      </c>
      <c r="Q394" s="52">
        <v>9</v>
      </c>
      <c r="R394" s="15">
        <v>8</v>
      </c>
      <c r="S394" s="537"/>
    </row>
    <row r="395" spans="1:19" ht="10.5">
      <c r="A395" s="508" t="s">
        <v>876</v>
      </c>
      <c r="B395" s="509" t="s">
        <v>205</v>
      </c>
      <c r="C395" s="572" t="s">
        <v>119</v>
      </c>
      <c r="D395" s="392">
        <v>45</v>
      </c>
      <c r="E395" s="385"/>
      <c r="F395" s="189"/>
      <c r="G395" s="189"/>
      <c r="H395" s="189"/>
      <c r="I395" s="69">
        <f t="shared" si="17"/>
        <v>0</v>
      </c>
      <c r="J395" s="242">
        <f t="shared" si="18"/>
        <v>0</v>
      </c>
      <c r="K395" s="338"/>
      <c r="L395" s="28" t="s">
        <v>280</v>
      </c>
      <c r="M395" s="53">
        <v>3.5</v>
      </c>
      <c r="N395" s="119" t="s">
        <v>106</v>
      </c>
      <c r="O395" s="83" t="s">
        <v>877</v>
      </c>
      <c r="P395" s="84" t="s">
        <v>688</v>
      </c>
      <c r="Q395" s="60">
        <v>46</v>
      </c>
      <c r="R395" s="36">
        <v>40</v>
      </c>
      <c r="S395" s="522"/>
    </row>
    <row r="396" spans="1:19" ht="10.5">
      <c r="A396" s="500" t="s">
        <v>330</v>
      </c>
      <c r="B396" s="501" t="s">
        <v>228</v>
      </c>
      <c r="C396" s="465" t="s">
        <v>999</v>
      </c>
      <c r="D396" s="33">
        <v>14</v>
      </c>
      <c r="E396" s="376"/>
      <c r="F396" s="152"/>
      <c r="G396" s="152"/>
      <c r="H396" s="152"/>
      <c r="I396" s="151">
        <f t="shared" si="17"/>
        <v>0</v>
      </c>
      <c r="J396" s="305">
        <f t="shared" si="18"/>
        <v>0</v>
      </c>
      <c r="K396" s="336"/>
      <c r="L396" s="5" t="s">
        <v>280</v>
      </c>
      <c r="M396" s="2">
        <v>2.7</v>
      </c>
      <c r="N396" s="16" t="s">
        <v>106</v>
      </c>
      <c r="O396" s="277" t="s">
        <v>331</v>
      </c>
      <c r="P396" s="34" t="s">
        <v>1255</v>
      </c>
      <c r="Q396" s="6">
        <v>41</v>
      </c>
      <c r="R396" s="3">
        <v>41</v>
      </c>
      <c r="S396" s="535"/>
    </row>
    <row r="397" spans="1:19" ht="10.5">
      <c r="A397" s="684" t="s">
        <v>879</v>
      </c>
      <c r="B397" s="701" t="s">
        <v>211</v>
      </c>
      <c r="C397" s="571" t="s">
        <v>880</v>
      </c>
      <c r="D397" s="393">
        <v>6</v>
      </c>
      <c r="E397" s="394"/>
      <c r="F397" s="146"/>
      <c r="G397" s="146"/>
      <c r="H397" s="146"/>
      <c r="I397" s="147">
        <f t="shared" si="17"/>
        <v>0</v>
      </c>
      <c r="J397" s="551">
        <f t="shared" si="18"/>
        <v>0</v>
      </c>
      <c r="K397" s="345"/>
      <c r="L397" s="159" t="s">
        <v>280</v>
      </c>
      <c r="M397" s="160">
        <v>3.5</v>
      </c>
      <c r="N397" s="161" t="s">
        <v>106</v>
      </c>
      <c r="O397" s="304" t="s">
        <v>883</v>
      </c>
      <c r="P397" s="162" t="s">
        <v>126</v>
      </c>
      <c r="Q397" s="179">
        <v>17</v>
      </c>
      <c r="R397" s="132">
        <v>13</v>
      </c>
      <c r="S397" s="538"/>
    </row>
    <row r="398" spans="1:19" ht="10.5">
      <c r="A398" s="687"/>
      <c r="B398" s="702"/>
      <c r="C398" s="576" t="s">
        <v>881</v>
      </c>
      <c r="D398" s="395">
        <v>4</v>
      </c>
      <c r="E398" s="387"/>
      <c r="F398" s="137"/>
      <c r="G398" s="137"/>
      <c r="H398" s="137"/>
      <c r="I398" s="71">
        <f t="shared" si="17"/>
        <v>0</v>
      </c>
      <c r="J398" s="170">
        <f t="shared" si="18"/>
        <v>0</v>
      </c>
      <c r="K398" s="330"/>
      <c r="L398" s="31" t="s">
        <v>280</v>
      </c>
      <c r="M398" s="56">
        <v>3.3</v>
      </c>
      <c r="N398" s="139" t="s">
        <v>106</v>
      </c>
      <c r="O398" s="174" t="s">
        <v>883</v>
      </c>
      <c r="P398" s="140" t="s">
        <v>688</v>
      </c>
      <c r="Q398" s="57">
        <v>4</v>
      </c>
      <c r="R398" s="45">
        <v>4</v>
      </c>
      <c r="S398" s="539"/>
    </row>
    <row r="399" spans="1:19" ht="10.5">
      <c r="A399" s="687"/>
      <c r="B399" s="702"/>
      <c r="C399" s="574" t="s">
        <v>882</v>
      </c>
      <c r="D399" s="396">
        <v>5</v>
      </c>
      <c r="E399" s="386"/>
      <c r="F399" s="157"/>
      <c r="G399" s="157"/>
      <c r="H399" s="157"/>
      <c r="I399" s="158">
        <f t="shared" si="17"/>
        <v>0</v>
      </c>
      <c r="J399" s="311">
        <f t="shared" si="18"/>
        <v>0</v>
      </c>
      <c r="K399" s="351"/>
      <c r="L399" s="41" t="s">
        <v>280</v>
      </c>
      <c r="M399" s="171">
        <v>3.3</v>
      </c>
      <c r="N399" s="172" t="s">
        <v>106</v>
      </c>
      <c r="O399" s="176" t="s">
        <v>883</v>
      </c>
      <c r="P399" s="186" t="s">
        <v>688</v>
      </c>
      <c r="Q399" s="74">
        <v>8</v>
      </c>
      <c r="R399" s="42">
        <v>8</v>
      </c>
      <c r="S399" s="540"/>
    </row>
    <row r="400" spans="1:19" ht="10.5">
      <c r="A400" s="500" t="s">
        <v>666</v>
      </c>
      <c r="B400" s="501" t="s">
        <v>667</v>
      </c>
      <c r="C400" s="465" t="s">
        <v>119</v>
      </c>
      <c r="D400" s="378">
        <v>30</v>
      </c>
      <c r="E400" s="388"/>
      <c r="F400" s="184"/>
      <c r="G400" s="184"/>
      <c r="H400" s="184"/>
      <c r="I400" s="100">
        <f t="shared" si="17"/>
        <v>0</v>
      </c>
      <c r="J400" s="567">
        <f t="shared" si="18"/>
        <v>0</v>
      </c>
      <c r="K400" s="379"/>
      <c r="L400" s="47" t="s">
        <v>14</v>
      </c>
      <c r="M400" s="237">
        <v>3.5</v>
      </c>
      <c r="N400" s="380" t="s">
        <v>106</v>
      </c>
      <c r="O400" s="238" t="s">
        <v>307</v>
      </c>
      <c r="P400" s="48" t="s">
        <v>878</v>
      </c>
      <c r="Q400" s="65">
        <v>60</v>
      </c>
      <c r="R400" s="17">
        <v>48</v>
      </c>
      <c r="S400" s="536"/>
    </row>
    <row r="401" spans="1:19" ht="10.5">
      <c r="A401" s="684" t="s">
        <v>1155</v>
      </c>
      <c r="B401" s="701" t="s">
        <v>205</v>
      </c>
      <c r="C401" s="627" t="s">
        <v>1156</v>
      </c>
      <c r="D401" s="378">
        <v>20</v>
      </c>
      <c r="E401" s="388"/>
      <c r="F401" s="184"/>
      <c r="G401" s="184"/>
      <c r="H401" s="184"/>
      <c r="I401" s="100">
        <f t="shared" si="17"/>
        <v>0</v>
      </c>
      <c r="J401" s="567">
        <f t="shared" si="18"/>
        <v>0</v>
      </c>
      <c r="K401" s="379"/>
      <c r="L401" s="47" t="s">
        <v>280</v>
      </c>
      <c r="M401" s="237">
        <v>3.3</v>
      </c>
      <c r="N401" s="380" t="s">
        <v>106</v>
      </c>
      <c r="O401" s="238" t="s">
        <v>1158</v>
      </c>
      <c r="P401" s="48" t="s">
        <v>1159</v>
      </c>
      <c r="Q401" s="65">
        <v>43</v>
      </c>
      <c r="R401" s="17">
        <v>25</v>
      </c>
      <c r="S401" s="536"/>
    </row>
    <row r="402" spans="1:19" ht="10.5">
      <c r="A402" s="685"/>
      <c r="B402" s="703"/>
      <c r="C402" s="628" t="s">
        <v>1157</v>
      </c>
      <c r="D402" s="378">
        <v>25</v>
      </c>
      <c r="E402" s="388"/>
      <c r="F402" s="184"/>
      <c r="G402" s="184"/>
      <c r="H402" s="184"/>
      <c r="I402" s="100">
        <f t="shared" si="17"/>
        <v>0</v>
      </c>
      <c r="J402" s="567">
        <f t="shared" si="18"/>
        <v>0</v>
      </c>
      <c r="K402" s="379"/>
      <c r="L402" s="47" t="s">
        <v>280</v>
      </c>
      <c r="M402" s="237">
        <v>3.3</v>
      </c>
      <c r="N402" s="380" t="s">
        <v>106</v>
      </c>
      <c r="O402" s="238" t="s">
        <v>1158</v>
      </c>
      <c r="P402" s="48" t="s">
        <v>1159</v>
      </c>
      <c r="Q402" s="65">
        <v>86</v>
      </c>
      <c r="R402" s="17">
        <v>32</v>
      </c>
      <c r="S402" s="536"/>
    </row>
    <row r="403" spans="1:19" ht="10.5">
      <c r="A403" s="684" t="s">
        <v>884</v>
      </c>
      <c r="B403" s="701" t="s">
        <v>119</v>
      </c>
      <c r="C403" s="632" t="s">
        <v>581</v>
      </c>
      <c r="D403" s="382">
        <v>16</v>
      </c>
      <c r="E403" s="383"/>
      <c r="F403" s="118"/>
      <c r="G403" s="118"/>
      <c r="H403" s="118"/>
      <c r="I403" s="70">
        <f t="shared" si="17"/>
        <v>0</v>
      </c>
      <c r="J403" s="300">
        <f t="shared" si="18"/>
        <v>0</v>
      </c>
      <c r="K403" s="328"/>
      <c r="L403" s="28" t="s">
        <v>280</v>
      </c>
      <c r="M403" s="53" t="s">
        <v>96</v>
      </c>
      <c r="N403" s="119" t="s">
        <v>106</v>
      </c>
      <c r="O403" s="261" t="s">
        <v>885</v>
      </c>
      <c r="P403" s="58" t="s">
        <v>1059</v>
      </c>
      <c r="Q403" s="29">
        <v>29</v>
      </c>
      <c r="R403" s="14">
        <v>23</v>
      </c>
      <c r="S403" s="521"/>
    </row>
    <row r="404" spans="1:19" ht="10.5">
      <c r="A404" s="687"/>
      <c r="B404" s="702"/>
      <c r="C404" s="632" t="s">
        <v>668</v>
      </c>
      <c r="D404" s="488">
        <v>9</v>
      </c>
      <c r="E404" s="489"/>
      <c r="F404" s="126"/>
      <c r="G404" s="126"/>
      <c r="H404" s="126"/>
      <c r="I404" s="127">
        <f t="shared" si="17"/>
        <v>0</v>
      </c>
      <c r="J404" s="566">
        <f t="shared" si="18"/>
        <v>0</v>
      </c>
      <c r="K404" s="339"/>
      <c r="L404" s="30" t="s">
        <v>280</v>
      </c>
      <c r="M404" s="142" t="s">
        <v>96</v>
      </c>
      <c r="N404" s="144" t="s">
        <v>106</v>
      </c>
      <c r="O404" s="261" t="s">
        <v>885</v>
      </c>
      <c r="P404" s="58" t="s">
        <v>1059</v>
      </c>
      <c r="Q404" s="86">
        <v>2</v>
      </c>
      <c r="R404" s="121">
        <v>2</v>
      </c>
      <c r="S404" s="541"/>
    </row>
    <row r="405" spans="1:19" ht="10.5">
      <c r="A405" s="687"/>
      <c r="B405" s="702"/>
      <c r="C405" s="629" t="s">
        <v>581</v>
      </c>
      <c r="D405" s="395">
        <v>3</v>
      </c>
      <c r="E405" s="387"/>
      <c r="F405" s="137"/>
      <c r="G405" s="137"/>
      <c r="H405" s="137"/>
      <c r="I405" s="71">
        <f t="shared" si="17"/>
        <v>0</v>
      </c>
      <c r="J405" s="170">
        <f t="shared" si="18"/>
        <v>0</v>
      </c>
      <c r="K405" s="330"/>
      <c r="L405" s="31" t="s">
        <v>1058</v>
      </c>
      <c r="M405" s="56" t="s">
        <v>96</v>
      </c>
      <c r="N405" s="139" t="s">
        <v>106</v>
      </c>
      <c r="O405" s="174" t="s">
        <v>885</v>
      </c>
      <c r="P405" s="140" t="s">
        <v>1060</v>
      </c>
      <c r="Q405" s="57">
        <v>5</v>
      </c>
      <c r="R405" s="45">
        <v>5</v>
      </c>
      <c r="S405" s="539"/>
    </row>
    <row r="406" spans="1:19" ht="10.5">
      <c r="A406" s="685"/>
      <c r="B406" s="703"/>
      <c r="C406" s="628" t="s">
        <v>668</v>
      </c>
      <c r="D406" s="392">
        <v>3</v>
      </c>
      <c r="E406" s="385"/>
      <c r="F406" s="189"/>
      <c r="G406" s="189"/>
      <c r="H406" s="189"/>
      <c r="I406" s="69">
        <f t="shared" si="17"/>
        <v>0</v>
      </c>
      <c r="J406" s="242">
        <f t="shared" si="18"/>
        <v>0</v>
      </c>
      <c r="K406" s="338"/>
      <c r="L406" s="38" t="s">
        <v>1058</v>
      </c>
      <c r="M406" s="199" t="s">
        <v>96</v>
      </c>
      <c r="N406" s="201" t="s">
        <v>106</v>
      </c>
      <c r="O406" s="277" t="s">
        <v>885</v>
      </c>
      <c r="P406" s="34" t="s">
        <v>1060</v>
      </c>
      <c r="Q406" s="60">
        <v>0</v>
      </c>
      <c r="R406" s="36" t="s">
        <v>381</v>
      </c>
      <c r="S406" s="522" t="s">
        <v>985</v>
      </c>
    </row>
    <row r="407" spans="1:19" ht="10.5">
      <c r="A407" s="684" t="s">
        <v>1160</v>
      </c>
      <c r="B407" s="701" t="s">
        <v>117</v>
      </c>
      <c r="C407" s="627" t="s">
        <v>117</v>
      </c>
      <c r="D407" s="396">
        <v>5</v>
      </c>
      <c r="E407" s="386"/>
      <c r="F407" s="157"/>
      <c r="G407" s="157"/>
      <c r="H407" s="157"/>
      <c r="I407" s="158">
        <f t="shared" si="17"/>
        <v>0</v>
      </c>
      <c r="J407" s="311">
        <f t="shared" si="18"/>
        <v>0</v>
      </c>
      <c r="K407" s="351"/>
      <c r="L407" s="41" t="s">
        <v>14</v>
      </c>
      <c r="M407" s="171">
        <v>3.6</v>
      </c>
      <c r="N407" s="172" t="s">
        <v>106</v>
      </c>
      <c r="O407" s="176" t="s">
        <v>1161</v>
      </c>
      <c r="P407" s="186" t="s">
        <v>688</v>
      </c>
      <c r="Q407" s="74">
        <v>1</v>
      </c>
      <c r="R407" s="42">
        <v>1</v>
      </c>
      <c r="S407" s="540"/>
    </row>
    <row r="408" spans="1:19" ht="10.5">
      <c r="A408" s="685"/>
      <c r="B408" s="703"/>
      <c r="C408" s="627" t="s">
        <v>121</v>
      </c>
      <c r="D408" s="396">
        <v>3</v>
      </c>
      <c r="E408" s="386"/>
      <c r="F408" s="157"/>
      <c r="G408" s="157"/>
      <c r="H408" s="157"/>
      <c r="I408" s="158">
        <f t="shared" si="17"/>
        <v>0</v>
      </c>
      <c r="J408" s="311">
        <f t="shared" si="18"/>
        <v>0</v>
      </c>
      <c r="K408" s="351"/>
      <c r="L408" s="41" t="s">
        <v>14</v>
      </c>
      <c r="M408" s="171">
        <v>3.6</v>
      </c>
      <c r="N408" s="172" t="s">
        <v>106</v>
      </c>
      <c r="O408" s="238" t="s">
        <v>1161</v>
      </c>
      <c r="P408" s="48" t="s">
        <v>688</v>
      </c>
      <c r="Q408" s="74">
        <v>1</v>
      </c>
      <c r="R408" s="42">
        <v>1</v>
      </c>
      <c r="S408" s="540"/>
    </row>
    <row r="409" spans="1:19" ht="10.5">
      <c r="A409" s="684" t="s">
        <v>572</v>
      </c>
      <c r="B409" s="701" t="s">
        <v>220</v>
      </c>
      <c r="C409" s="633" t="s">
        <v>220</v>
      </c>
      <c r="D409" s="382">
        <v>40</v>
      </c>
      <c r="E409" s="383"/>
      <c r="F409" s="118"/>
      <c r="G409" s="118"/>
      <c r="H409" s="118"/>
      <c r="I409" s="70">
        <f t="shared" si="17"/>
        <v>0</v>
      </c>
      <c r="J409" s="300">
        <f t="shared" si="18"/>
        <v>0</v>
      </c>
      <c r="K409" s="328"/>
      <c r="L409" s="28" t="s">
        <v>280</v>
      </c>
      <c r="M409" s="384">
        <v>3</v>
      </c>
      <c r="N409" s="119" t="s">
        <v>106</v>
      </c>
      <c r="O409" s="261" t="s">
        <v>886</v>
      </c>
      <c r="P409" s="58" t="s">
        <v>688</v>
      </c>
      <c r="Q409" s="29">
        <v>68</v>
      </c>
      <c r="R409" s="14">
        <v>58</v>
      </c>
      <c r="S409" s="521"/>
    </row>
    <row r="410" spans="1:19" ht="10.5">
      <c r="A410" s="685"/>
      <c r="B410" s="703"/>
      <c r="C410" s="627" t="s">
        <v>1256</v>
      </c>
      <c r="D410" s="396">
        <v>30</v>
      </c>
      <c r="E410" s="386"/>
      <c r="F410" s="157"/>
      <c r="G410" s="157"/>
      <c r="H410" s="157"/>
      <c r="I410" s="158"/>
      <c r="J410" s="311"/>
      <c r="K410" s="351"/>
      <c r="L410" s="41" t="s">
        <v>280</v>
      </c>
      <c r="M410" s="869">
        <v>3</v>
      </c>
      <c r="N410" s="172" t="s">
        <v>106</v>
      </c>
      <c r="O410" s="176" t="s">
        <v>886</v>
      </c>
      <c r="P410" s="186" t="s">
        <v>688</v>
      </c>
      <c r="Q410" s="74"/>
      <c r="R410" s="42"/>
      <c r="S410" s="540" t="s">
        <v>994</v>
      </c>
    </row>
    <row r="411" spans="1:19" ht="10.5">
      <c r="A411" s="684" t="s">
        <v>1138</v>
      </c>
      <c r="B411" s="701" t="s">
        <v>205</v>
      </c>
      <c r="C411" s="633" t="s">
        <v>1139</v>
      </c>
      <c r="D411" s="382">
        <v>37</v>
      </c>
      <c r="E411" s="383"/>
      <c r="F411" s="118"/>
      <c r="G411" s="118"/>
      <c r="H411" s="118"/>
      <c r="I411" s="70">
        <f t="shared" si="17"/>
        <v>0</v>
      </c>
      <c r="J411" s="300">
        <f t="shared" si="18"/>
        <v>0</v>
      </c>
      <c r="K411" s="328"/>
      <c r="L411" s="28" t="s">
        <v>14</v>
      </c>
      <c r="M411" s="384">
        <v>3.3</v>
      </c>
      <c r="N411" s="119" t="s">
        <v>269</v>
      </c>
      <c r="O411" s="261" t="s">
        <v>1253</v>
      </c>
      <c r="P411" s="58" t="s">
        <v>126</v>
      </c>
      <c r="Q411" s="29">
        <v>19</v>
      </c>
      <c r="R411" s="14">
        <v>8</v>
      </c>
      <c r="S411" s="521"/>
    </row>
    <row r="412" spans="1:19" ht="10.5">
      <c r="A412" s="685"/>
      <c r="B412" s="703"/>
      <c r="C412" s="628" t="s">
        <v>581</v>
      </c>
      <c r="D412" s="392">
        <v>60</v>
      </c>
      <c r="E412" s="385"/>
      <c r="F412" s="189"/>
      <c r="G412" s="189"/>
      <c r="H412" s="189"/>
      <c r="I412" s="69">
        <f t="shared" si="17"/>
        <v>0</v>
      </c>
      <c r="J412" s="242">
        <f t="shared" si="18"/>
        <v>0</v>
      </c>
      <c r="K412" s="338"/>
      <c r="L412" s="38" t="s">
        <v>14</v>
      </c>
      <c r="M412" s="550">
        <v>3.5</v>
      </c>
      <c r="N412" s="201" t="s">
        <v>269</v>
      </c>
      <c r="O412" s="83" t="s">
        <v>1253</v>
      </c>
      <c r="P412" s="84" t="s">
        <v>126</v>
      </c>
      <c r="Q412" s="60">
        <v>43</v>
      </c>
      <c r="R412" s="36">
        <v>26</v>
      </c>
      <c r="S412" s="522"/>
    </row>
    <row r="413" spans="1:19" ht="13.5" customHeight="1">
      <c r="A413" s="678" t="s">
        <v>219</v>
      </c>
      <c r="B413" s="676" t="s">
        <v>243</v>
      </c>
      <c r="C413" s="465" t="s">
        <v>119</v>
      </c>
      <c r="D413" s="33">
        <v>40</v>
      </c>
      <c r="E413" s="376"/>
      <c r="F413" s="152"/>
      <c r="G413" s="152"/>
      <c r="H413" s="152"/>
      <c r="I413" s="151">
        <f t="shared" si="17"/>
        <v>0</v>
      </c>
      <c r="J413" s="305">
        <f t="shared" si="18"/>
        <v>0</v>
      </c>
      <c r="K413" s="336"/>
      <c r="L413" s="5" t="s">
        <v>280</v>
      </c>
      <c r="M413" s="2">
        <v>3.5</v>
      </c>
      <c r="N413" s="16" t="s">
        <v>106</v>
      </c>
      <c r="O413" s="277" t="s">
        <v>328</v>
      </c>
      <c r="P413" s="34" t="s">
        <v>17</v>
      </c>
      <c r="Q413" s="6">
        <v>35</v>
      </c>
      <c r="R413" s="3">
        <v>30</v>
      </c>
      <c r="S413" s="535"/>
    </row>
    <row r="414" spans="1:19" ht="13.5" customHeight="1">
      <c r="A414" s="679"/>
      <c r="B414" s="677"/>
      <c r="C414" s="465" t="s">
        <v>581</v>
      </c>
      <c r="D414" s="33">
        <v>50</v>
      </c>
      <c r="E414" s="376"/>
      <c r="F414" s="152"/>
      <c r="G414" s="152"/>
      <c r="H414" s="152"/>
      <c r="I414" s="151">
        <f t="shared" si="17"/>
        <v>0</v>
      </c>
      <c r="J414" s="305">
        <f t="shared" si="18"/>
        <v>0</v>
      </c>
      <c r="K414" s="336"/>
      <c r="L414" s="5" t="s">
        <v>280</v>
      </c>
      <c r="M414" s="2">
        <v>3.5</v>
      </c>
      <c r="N414" s="16" t="s">
        <v>106</v>
      </c>
      <c r="O414" s="277" t="s">
        <v>328</v>
      </c>
      <c r="P414" s="34" t="s">
        <v>17</v>
      </c>
      <c r="Q414" s="6">
        <v>48</v>
      </c>
      <c r="R414" s="3">
        <v>46</v>
      </c>
      <c r="S414" s="535"/>
    </row>
    <row r="415" spans="1:19" ht="13.5" customHeight="1">
      <c r="A415" s="505" t="s">
        <v>1061</v>
      </c>
      <c r="B415" s="510" t="s">
        <v>119</v>
      </c>
      <c r="C415" s="626" t="s">
        <v>581</v>
      </c>
      <c r="D415" s="378">
        <v>20</v>
      </c>
      <c r="E415" s="388"/>
      <c r="F415" s="184"/>
      <c r="G415" s="184"/>
      <c r="H415" s="184"/>
      <c r="I415" s="100">
        <f t="shared" si="17"/>
        <v>0</v>
      </c>
      <c r="J415" s="567">
        <f t="shared" si="18"/>
        <v>0</v>
      </c>
      <c r="K415" s="379"/>
      <c r="L415" s="47" t="s">
        <v>14</v>
      </c>
      <c r="M415" s="237">
        <v>3.6</v>
      </c>
      <c r="N415" s="380" t="s">
        <v>269</v>
      </c>
      <c r="O415" s="238" t="s">
        <v>1062</v>
      </c>
      <c r="P415" s="48" t="s">
        <v>688</v>
      </c>
      <c r="Q415" s="65">
        <v>28</v>
      </c>
      <c r="R415" s="17">
        <v>25</v>
      </c>
      <c r="S415" s="536"/>
    </row>
    <row r="416" spans="1:19" ht="10.5" customHeight="1">
      <c r="A416" s="819" t="s">
        <v>584</v>
      </c>
      <c r="B416" s="682" t="s">
        <v>121</v>
      </c>
      <c r="C416" s="645" t="s">
        <v>121</v>
      </c>
      <c r="D416" s="49">
        <v>25</v>
      </c>
      <c r="E416" s="383"/>
      <c r="F416" s="118"/>
      <c r="G416" s="118"/>
      <c r="H416" s="118"/>
      <c r="I416" s="70">
        <f t="shared" si="17"/>
        <v>0</v>
      </c>
      <c r="J416" s="300">
        <f t="shared" si="18"/>
        <v>0</v>
      </c>
      <c r="K416" s="19"/>
      <c r="L416" s="28" t="s">
        <v>14</v>
      </c>
      <c r="M416" s="870" t="s">
        <v>1257</v>
      </c>
      <c r="N416" s="28" t="s">
        <v>106</v>
      </c>
      <c r="O416" s="29" t="s">
        <v>595</v>
      </c>
      <c r="P416" s="29" t="s">
        <v>1258</v>
      </c>
      <c r="Q416" s="14">
        <v>28</v>
      </c>
      <c r="R416" s="14">
        <v>28</v>
      </c>
      <c r="S416" s="29"/>
    </row>
    <row r="417" spans="1:19" ht="13.5" customHeight="1">
      <c r="A417" s="820"/>
      <c r="B417" s="683"/>
      <c r="C417" s="648" t="s">
        <v>887</v>
      </c>
      <c r="D417" s="50">
        <v>15</v>
      </c>
      <c r="E417" s="390"/>
      <c r="F417" s="181"/>
      <c r="G417" s="181"/>
      <c r="H417" s="181"/>
      <c r="I417" s="125">
        <f t="shared" si="17"/>
        <v>0</v>
      </c>
      <c r="J417" s="302">
        <f t="shared" si="18"/>
        <v>0</v>
      </c>
      <c r="K417" s="26"/>
      <c r="L417" s="32" t="s">
        <v>14</v>
      </c>
      <c r="M417" s="639" t="s">
        <v>1257</v>
      </c>
      <c r="N417" s="32" t="s">
        <v>106</v>
      </c>
      <c r="O417" s="52" t="s">
        <v>595</v>
      </c>
      <c r="P417" s="52" t="s">
        <v>1259</v>
      </c>
      <c r="Q417" s="15">
        <v>9</v>
      </c>
      <c r="R417" s="15">
        <v>9</v>
      </c>
      <c r="S417" s="52"/>
    </row>
    <row r="418" spans="1:19" ht="13.5" customHeight="1">
      <c r="A418" s="623" t="s">
        <v>598</v>
      </c>
      <c r="B418" s="624" t="s">
        <v>118</v>
      </c>
      <c r="C418" s="645" t="s">
        <v>1260</v>
      </c>
      <c r="D418" s="300">
        <v>30</v>
      </c>
      <c r="E418" s="383"/>
      <c r="F418" s="118"/>
      <c r="G418" s="118"/>
      <c r="H418" s="118"/>
      <c r="I418" s="70">
        <f t="shared" si="17"/>
        <v>0</v>
      </c>
      <c r="J418" s="300">
        <f t="shared" si="18"/>
        <v>0</v>
      </c>
      <c r="K418" s="19"/>
      <c r="L418" s="28" t="s">
        <v>14</v>
      </c>
      <c r="M418" s="28" t="s">
        <v>367</v>
      </c>
      <c r="N418" s="28" t="s">
        <v>106</v>
      </c>
      <c r="O418" s="29" t="s">
        <v>307</v>
      </c>
      <c r="P418" s="29" t="s">
        <v>688</v>
      </c>
      <c r="Q418" s="635">
        <v>38</v>
      </c>
      <c r="R418" s="635">
        <v>34</v>
      </c>
      <c r="S418" s="29"/>
    </row>
    <row r="419" spans="1:19" ht="10.5">
      <c r="A419" s="684" t="s">
        <v>229</v>
      </c>
      <c r="B419" s="506" t="s">
        <v>889</v>
      </c>
      <c r="C419" s="645" t="s">
        <v>889</v>
      </c>
      <c r="D419" s="49">
        <v>20</v>
      </c>
      <c r="E419" s="383"/>
      <c r="F419" s="118"/>
      <c r="G419" s="118"/>
      <c r="H419" s="118"/>
      <c r="I419" s="70">
        <f t="shared" si="17"/>
        <v>0</v>
      </c>
      <c r="J419" s="300">
        <f t="shared" si="18"/>
        <v>0</v>
      </c>
      <c r="K419" s="19"/>
      <c r="L419" s="53" t="s">
        <v>574</v>
      </c>
      <c r="M419" s="28">
        <v>4.3</v>
      </c>
      <c r="N419" s="28" t="s">
        <v>106</v>
      </c>
      <c r="O419" s="29" t="s">
        <v>29</v>
      </c>
      <c r="P419" s="29" t="s">
        <v>892</v>
      </c>
      <c r="Q419" s="14">
        <v>43</v>
      </c>
      <c r="R419" s="14">
        <v>43</v>
      </c>
      <c r="S419" s="29"/>
    </row>
    <row r="420" spans="1:19" ht="11.25" customHeight="1">
      <c r="A420" s="687"/>
      <c r="B420" s="511" t="s">
        <v>890</v>
      </c>
      <c r="C420" s="647" t="s">
        <v>891</v>
      </c>
      <c r="D420" s="43">
        <v>8</v>
      </c>
      <c r="E420" s="387"/>
      <c r="F420" s="137"/>
      <c r="G420" s="137"/>
      <c r="H420" s="137"/>
      <c r="I420" s="71">
        <f t="shared" si="17"/>
        <v>0</v>
      </c>
      <c r="J420" s="170">
        <f t="shared" si="18"/>
        <v>0</v>
      </c>
      <c r="K420" s="44"/>
      <c r="L420" s="56" t="s">
        <v>574</v>
      </c>
      <c r="M420" s="31">
        <v>4.3</v>
      </c>
      <c r="N420" s="31" t="s">
        <v>106</v>
      </c>
      <c r="O420" s="57" t="s">
        <v>585</v>
      </c>
      <c r="P420" s="57" t="s">
        <v>892</v>
      </c>
      <c r="Q420" s="45">
        <v>17</v>
      </c>
      <c r="R420" s="45">
        <v>17</v>
      </c>
      <c r="S420" s="57"/>
    </row>
    <row r="421" spans="1:19" ht="10.5">
      <c r="A421" s="685"/>
      <c r="B421" s="509" t="s">
        <v>13</v>
      </c>
      <c r="C421" s="628" t="s">
        <v>333</v>
      </c>
      <c r="D421" s="392">
        <v>10</v>
      </c>
      <c r="E421" s="385"/>
      <c r="F421" s="189"/>
      <c r="G421" s="189"/>
      <c r="H421" s="189"/>
      <c r="I421" s="69">
        <f t="shared" si="17"/>
        <v>0</v>
      </c>
      <c r="J421" s="242">
        <f t="shared" si="18"/>
        <v>0</v>
      </c>
      <c r="K421" s="338"/>
      <c r="L421" s="199" t="s">
        <v>574</v>
      </c>
      <c r="M421" s="199">
        <v>4.3</v>
      </c>
      <c r="N421" s="201" t="s">
        <v>106</v>
      </c>
      <c r="O421" s="83" t="s">
        <v>575</v>
      </c>
      <c r="P421" s="60" t="s">
        <v>892</v>
      </c>
      <c r="Q421" s="60">
        <v>21</v>
      </c>
      <c r="R421" s="36">
        <v>21</v>
      </c>
      <c r="S421" s="522"/>
    </row>
    <row r="422" spans="1:19" ht="10.5">
      <c r="A422" s="684" t="s">
        <v>893</v>
      </c>
      <c r="B422" s="701" t="s">
        <v>227</v>
      </c>
      <c r="C422" s="633" t="s">
        <v>227</v>
      </c>
      <c r="D422" s="382">
        <v>10</v>
      </c>
      <c r="E422" s="383"/>
      <c r="F422" s="118"/>
      <c r="G422" s="118"/>
      <c r="H422" s="118"/>
      <c r="I422" s="70">
        <f t="shared" si="17"/>
        <v>0</v>
      </c>
      <c r="J422" s="300">
        <f t="shared" si="18"/>
        <v>0</v>
      </c>
      <c r="K422" s="328"/>
      <c r="L422" s="53" t="s">
        <v>586</v>
      </c>
      <c r="M422" s="53">
        <v>3.3</v>
      </c>
      <c r="N422" s="119" t="s">
        <v>106</v>
      </c>
      <c r="O422" s="261" t="s">
        <v>1063</v>
      </c>
      <c r="P422" s="29" t="s">
        <v>662</v>
      </c>
      <c r="Q422" s="29">
        <v>18</v>
      </c>
      <c r="R422" s="14">
        <v>18</v>
      </c>
      <c r="S422" s="521" t="s">
        <v>1117</v>
      </c>
    </row>
    <row r="423" spans="1:19" ht="10.5">
      <c r="A423" s="685"/>
      <c r="B423" s="703"/>
      <c r="C423" s="628" t="s">
        <v>894</v>
      </c>
      <c r="D423" s="392">
        <v>10</v>
      </c>
      <c r="E423" s="385"/>
      <c r="F423" s="189"/>
      <c r="G423" s="189"/>
      <c r="H423" s="189"/>
      <c r="I423" s="69">
        <f t="shared" si="17"/>
        <v>0</v>
      </c>
      <c r="J423" s="242">
        <f t="shared" si="18"/>
        <v>0</v>
      </c>
      <c r="K423" s="338"/>
      <c r="L423" s="199" t="s">
        <v>586</v>
      </c>
      <c r="M423" s="199">
        <v>3.3</v>
      </c>
      <c r="N423" s="201" t="s">
        <v>106</v>
      </c>
      <c r="O423" s="83" t="s">
        <v>1064</v>
      </c>
      <c r="P423" s="60" t="s">
        <v>662</v>
      </c>
      <c r="Q423" s="60">
        <v>9</v>
      </c>
      <c r="R423" s="36">
        <v>9</v>
      </c>
      <c r="S423" s="522" t="s">
        <v>1117</v>
      </c>
    </row>
    <row r="424" spans="1:19" ht="10.5">
      <c r="A424" s="512" t="s">
        <v>587</v>
      </c>
      <c r="B424" s="501" t="s">
        <v>123</v>
      </c>
      <c r="C424" s="871" t="s">
        <v>119</v>
      </c>
      <c r="D424" s="55">
        <v>21</v>
      </c>
      <c r="E424" s="376"/>
      <c r="F424" s="152"/>
      <c r="G424" s="152"/>
      <c r="H424" s="152"/>
      <c r="I424" s="151">
        <f t="shared" si="17"/>
        <v>0</v>
      </c>
      <c r="J424" s="305">
        <f t="shared" si="18"/>
        <v>0</v>
      </c>
      <c r="K424" s="23"/>
      <c r="L424" s="5" t="s">
        <v>14</v>
      </c>
      <c r="M424" s="2">
        <v>3.3</v>
      </c>
      <c r="N424" s="5" t="s">
        <v>106</v>
      </c>
      <c r="O424" s="6" t="s">
        <v>1261</v>
      </c>
      <c r="P424" s="3" t="s">
        <v>888</v>
      </c>
      <c r="Q424" s="3">
        <v>55</v>
      </c>
      <c r="R424" s="3">
        <v>52</v>
      </c>
      <c r="S424" s="6"/>
    </row>
    <row r="425" spans="1:19" ht="10.5">
      <c r="A425" s="714" t="s">
        <v>235</v>
      </c>
      <c r="B425" s="506" t="s">
        <v>13</v>
      </c>
      <c r="C425" s="633" t="s">
        <v>337</v>
      </c>
      <c r="D425" s="382">
        <v>32</v>
      </c>
      <c r="E425" s="383"/>
      <c r="F425" s="118"/>
      <c r="G425" s="118"/>
      <c r="H425" s="118"/>
      <c r="I425" s="70">
        <f t="shared" si="17"/>
        <v>0</v>
      </c>
      <c r="J425" s="300">
        <f t="shared" si="18"/>
        <v>0</v>
      </c>
      <c r="K425" s="328"/>
      <c r="L425" s="53" t="s">
        <v>574</v>
      </c>
      <c r="M425" s="53">
        <v>3.3</v>
      </c>
      <c r="N425" s="119" t="s">
        <v>106</v>
      </c>
      <c r="O425" s="261" t="s">
        <v>1262</v>
      </c>
      <c r="P425" s="58" t="s">
        <v>1263</v>
      </c>
      <c r="Q425" s="29">
        <v>9</v>
      </c>
      <c r="R425" s="14">
        <v>4</v>
      </c>
      <c r="S425" s="521"/>
    </row>
    <row r="426" spans="1:19" ht="10.5">
      <c r="A426" s="715"/>
      <c r="B426" s="507" t="s">
        <v>578</v>
      </c>
      <c r="C426" s="631" t="s">
        <v>895</v>
      </c>
      <c r="D426" s="389">
        <v>18</v>
      </c>
      <c r="E426" s="390"/>
      <c r="F426" s="181"/>
      <c r="G426" s="181"/>
      <c r="H426" s="181"/>
      <c r="I426" s="125">
        <f t="shared" si="17"/>
        <v>0</v>
      </c>
      <c r="J426" s="302">
        <f t="shared" si="18"/>
        <v>0</v>
      </c>
      <c r="K426" s="333"/>
      <c r="L426" s="54" t="s">
        <v>574</v>
      </c>
      <c r="M426" s="54">
        <v>3.3</v>
      </c>
      <c r="N426" s="130" t="s">
        <v>106</v>
      </c>
      <c r="O426" s="264" t="s">
        <v>1262</v>
      </c>
      <c r="P426" s="59" t="s">
        <v>896</v>
      </c>
      <c r="Q426" s="52">
        <v>3</v>
      </c>
      <c r="R426" s="15">
        <v>2</v>
      </c>
      <c r="S426" s="537"/>
    </row>
    <row r="427" spans="1:19" ht="13.5" customHeight="1">
      <c r="A427" s="684" t="s">
        <v>234</v>
      </c>
      <c r="B427" s="701" t="s">
        <v>205</v>
      </c>
      <c r="C427" s="628" t="s">
        <v>119</v>
      </c>
      <c r="D427" s="392">
        <v>35</v>
      </c>
      <c r="E427" s="385"/>
      <c r="F427" s="189"/>
      <c r="G427" s="189"/>
      <c r="H427" s="189"/>
      <c r="I427" s="69">
        <f t="shared" si="17"/>
        <v>0</v>
      </c>
      <c r="J427" s="242">
        <f t="shared" si="18"/>
        <v>0</v>
      </c>
      <c r="K427" s="338"/>
      <c r="L427" s="38" t="s">
        <v>280</v>
      </c>
      <c r="M427" s="200">
        <v>3</v>
      </c>
      <c r="N427" s="201" t="s">
        <v>106</v>
      </c>
      <c r="O427" s="83" t="s">
        <v>336</v>
      </c>
      <c r="P427" s="84" t="s">
        <v>1264</v>
      </c>
      <c r="Q427" s="814">
        <v>57</v>
      </c>
      <c r="R427" s="672">
        <v>56</v>
      </c>
      <c r="S427" s="680"/>
    </row>
    <row r="428" spans="1:19" ht="13.5" customHeight="1">
      <c r="A428" s="685"/>
      <c r="B428" s="703"/>
      <c r="C428" s="465" t="s">
        <v>897</v>
      </c>
      <c r="D428" s="33">
        <v>14</v>
      </c>
      <c r="E428" s="376"/>
      <c r="F428" s="152"/>
      <c r="G428" s="152"/>
      <c r="H428" s="152"/>
      <c r="I428" s="151">
        <f t="shared" si="17"/>
        <v>0</v>
      </c>
      <c r="J428" s="305">
        <f t="shared" si="18"/>
        <v>0</v>
      </c>
      <c r="K428" s="336"/>
      <c r="L428" s="5" t="s">
        <v>280</v>
      </c>
      <c r="M428" s="397">
        <v>3</v>
      </c>
      <c r="N428" s="16" t="s">
        <v>106</v>
      </c>
      <c r="O428" s="277" t="s">
        <v>1065</v>
      </c>
      <c r="P428" s="34" t="s">
        <v>1265</v>
      </c>
      <c r="Q428" s="815"/>
      <c r="R428" s="673"/>
      <c r="S428" s="681"/>
    </row>
    <row r="429" spans="1:19" ht="13.5" customHeight="1">
      <c r="A429" s="684" t="s">
        <v>898</v>
      </c>
      <c r="B429" s="701" t="s">
        <v>899</v>
      </c>
      <c r="C429" s="626" t="s">
        <v>581</v>
      </c>
      <c r="D429" s="378">
        <v>14</v>
      </c>
      <c r="E429" s="388"/>
      <c r="F429" s="184"/>
      <c r="G429" s="184"/>
      <c r="H429" s="184"/>
      <c r="I429" s="100">
        <f t="shared" si="17"/>
        <v>0</v>
      </c>
      <c r="J429" s="567">
        <f t="shared" si="18"/>
        <v>0</v>
      </c>
      <c r="K429" s="379"/>
      <c r="L429" s="5" t="s">
        <v>280</v>
      </c>
      <c r="M429" s="398" t="s">
        <v>367</v>
      </c>
      <c r="N429" s="380" t="s">
        <v>269</v>
      </c>
      <c r="O429" s="238" t="s">
        <v>29</v>
      </c>
      <c r="P429" s="48" t="s">
        <v>688</v>
      </c>
      <c r="Q429" s="237" t="s">
        <v>1109</v>
      </c>
      <c r="R429" s="237" t="s">
        <v>1109</v>
      </c>
      <c r="S429" s="523"/>
    </row>
    <row r="430" spans="1:19" ht="13.5" customHeight="1">
      <c r="A430" s="685"/>
      <c r="B430" s="703"/>
      <c r="C430" s="626" t="s">
        <v>226</v>
      </c>
      <c r="D430" s="378">
        <v>12</v>
      </c>
      <c r="E430" s="388"/>
      <c r="F430" s="184"/>
      <c r="G430" s="184"/>
      <c r="H430" s="184"/>
      <c r="I430" s="100">
        <f t="shared" si="17"/>
        <v>0</v>
      </c>
      <c r="J430" s="567">
        <f t="shared" si="18"/>
        <v>0</v>
      </c>
      <c r="K430" s="379"/>
      <c r="L430" s="5" t="s">
        <v>280</v>
      </c>
      <c r="M430" s="398" t="s">
        <v>367</v>
      </c>
      <c r="N430" s="380" t="s">
        <v>269</v>
      </c>
      <c r="O430" s="238" t="s">
        <v>29</v>
      </c>
      <c r="P430" s="48" t="s">
        <v>688</v>
      </c>
      <c r="Q430" s="237" t="s">
        <v>1109</v>
      </c>
      <c r="R430" s="237" t="s">
        <v>1109</v>
      </c>
      <c r="S430" s="523"/>
    </row>
    <row r="431" spans="1:19" ht="13.5" customHeight="1">
      <c r="A431" s="513" t="s">
        <v>900</v>
      </c>
      <c r="B431" s="514" t="s">
        <v>901</v>
      </c>
      <c r="C431" s="626" t="s">
        <v>119</v>
      </c>
      <c r="D431" s="378">
        <v>12</v>
      </c>
      <c r="E431" s="388"/>
      <c r="F431" s="184"/>
      <c r="G431" s="184"/>
      <c r="H431" s="184"/>
      <c r="I431" s="100">
        <f t="shared" si="17"/>
        <v>0</v>
      </c>
      <c r="J431" s="567">
        <f t="shared" si="18"/>
        <v>0</v>
      </c>
      <c r="K431" s="379"/>
      <c r="L431" s="47" t="s">
        <v>14</v>
      </c>
      <c r="M431" s="398">
        <v>3.5</v>
      </c>
      <c r="N431" s="380" t="s">
        <v>269</v>
      </c>
      <c r="O431" s="238" t="s">
        <v>595</v>
      </c>
      <c r="P431" s="48" t="s">
        <v>688</v>
      </c>
      <c r="Q431" s="65">
        <v>22</v>
      </c>
      <c r="R431" s="17">
        <v>19</v>
      </c>
      <c r="S431" s="536"/>
    </row>
    <row r="432" spans="1:19" ht="10.5">
      <c r="A432" s="714" t="s">
        <v>230</v>
      </c>
      <c r="B432" s="716" t="s">
        <v>205</v>
      </c>
      <c r="C432" s="633" t="s">
        <v>231</v>
      </c>
      <c r="D432" s="382">
        <v>32</v>
      </c>
      <c r="E432" s="383"/>
      <c r="F432" s="118"/>
      <c r="G432" s="118"/>
      <c r="H432" s="118"/>
      <c r="I432" s="70">
        <f aca="true" t="shared" si="19" ref="I432:I454">E432+G432</f>
        <v>0</v>
      </c>
      <c r="J432" s="300">
        <f aca="true" t="shared" si="20" ref="J432:J454">F432+H432</f>
        <v>0</v>
      </c>
      <c r="K432" s="328"/>
      <c r="L432" s="28" t="s">
        <v>280</v>
      </c>
      <c r="M432" s="53" t="s">
        <v>367</v>
      </c>
      <c r="N432" s="119" t="s">
        <v>106</v>
      </c>
      <c r="O432" s="261" t="s">
        <v>334</v>
      </c>
      <c r="P432" s="58" t="s">
        <v>1066</v>
      </c>
      <c r="Q432" s="29">
        <v>33</v>
      </c>
      <c r="R432" s="14">
        <v>27</v>
      </c>
      <c r="S432" s="521"/>
    </row>
    <row r="433" spans="1:19" ht="10.5">
      <c r="A433" s="687"/>
      <c r="B433" s="702"/>
      <c r="C433" s="627" t="s">
        <v>902</v>
      </c>
      <c r="D433" s="396">
        <v>17</v>
      </c>
      <c r="E433" s="386"/>
      <c r="F433" s="157"/>
      <c r="G433" s="157"/>
      <c r="H433" s="157"/>
      <c r="I433" s="158">
        <f t="shared" si="19"/>
        <v>0</v>
      </c>
      <c r="J433" s="311">
        <f t="shared" si="20"/>
        <v>0</v>
      </c>
      <c r="K433" s="351"/>
      <c r="L433" s="41" t="s">
        <v>280</v>
      </c>
      <c r="M433" s="171" t="s">
        <v>96</v>
      </c>
      <c r="N433" s="172" t="s">
        <v>106</v>
      </c>
      <c r="O433" s="176" t="s">
        <v>334</v>
      </c>
      <c r="P433" s="186" t="s">
        <v>1067</v>
      </c>
      <c r="Q433" s="74">
        <v>10</v>
      </c>
      <c r="R433" s="42">
        <v>10</v>
      </c>
      <c r="S433" s="540"/>
    </row>
    <row r="434" spans="1:19" ht="10.5">
      <c r="A434" s="715"/>
      <c r="B434" s="717"/>
      <c r="C434" s="631" t="s">
        <v>903</v>
      </c>
      <c r="D434" s="389">
        <v>34</v>
      </c>
      <c r="E434" s="390"/>
      <c r="F434" s="181"/>
      <c r="G434" s="181"/>
      <c r="H434" s="181"/>
      <c r="I434" s="125">
        <f t="shared" si="19"/>
        <v>0</v>
      </c>
      <c r="J434" s="302">
        <f t="shared" si="20"/>
        <v>0</v>
      </c>
      <c r="K434" s="333"/>
      <c r="L434" s="32" t="s">
        <v>280</v>
      </c>
      <c r="M434" s="54" t="s">
        <v>367</v>
      </c>
      <c r="N434" s="130" t="s">
        <v>106</v>
      </c>
      <c r="O434" s="264" t="s">
        <v>577</v>
      </c>
      <c r="P434" s="59" t="s">
        <v>1068</v>
      </c>
      <c r="Q434" s="52">
        <v>11</v>
      </c>
      <c r="R434" s="15">
        <v>11</v>
      </c>
      <c r="S434" s="537"/>
    </row>
    <row r="435" spans="1:19" ht="10.5">
      <c r="A435" s="500" t="s">
        <v>600</v>
      </c>
      <c r="B435" s="502" t="s">
        <v>904</v>
      </c>
      <c r="C435" s="871" t="s">
        <v>889</v>
      </c>
      <c r="D435" s="55">
        <v>5</v>
      </c>
      <c r="E435" s="376"/>
      <c r="F435" s="152"/>
      <c r="G435" s="152"/>
      <c r="H435" s="152"/>
      <c r="I435" s="151">
        <f t="shared" si="19"/>
        <v>0</v>
      </c>
      <c r="J435" s="305">
        <f t="shared" si="20"/>
        <v>0</v>
      </c>
      <c r="K435" s="23"/>
      <c r="L435" s="5" t="s">
        <v>586</v>
      </c>
      <c r="M435" s="54" t="s">
        <v>367</v>
      </c>
      <c r="N435" s="5" t="s">
        <v>106</v>
      </c>
      <c r="O435" s="6" t="s">
        <v>16</v>
      </c>
      <c r="P435" s="3" t="s">
        <v>662</v>
      </c>
      <c r="Q435" s="3">
        <v>42</v>
      </c>
      <c r="R435" s="3">
        <v>37</v>
      </c>
      <c r="S435" s="187" t="s">
        <v>1117</v>
      </c>
    </row>
    <row r="436" spans="1:19" ht="12.75" customHeight="1">
      <c r="A436" s="684" t="s">
        <v>239</v>
      </c>
      <c r="B436" s="701" t="s">
        <v>13</v>
      </c>
      <c r="C436" s="633" t="s">
        <v>1069</v>
      </c>
      <c r="D436" s="382">
        <v>25</v>
      </c>
      <c r="E436" s="383"/>
      <c r="F436" s="118"/>
      <c r="G436" s="118"/>
      <c r="H436" s="118"/>
      <c r="I436" s="70">
        <f t="shared" si="19"/>
        <v>0</v>
      </c>
      <c r="J436" s="300">
        <f t="shared" si="20"/>
        <v>0</v>
      </c>
      <c r="K436" s="328"/>
      <c r="L436" s="28" t="s">
        <v>280</v>
      </c>
      <c r="M436" s="53">
        <v>3.4</v>
      </c>
      <c r="N436" s="119" t="s">
        <v>106</v>
      </c>
      <c r="O436" s="261" t="s">
        <v>338</v>
      </c>
      <c r="P436" s="58" t="s">
        <v>126</v>
      </c>
      <c r="Q436" s="29">
        <v>36</v>
      </c>
      <c r="R436" s="14">
        <v>32</v>
      </c>
      <c r="S436" s="542"/>
    </row>
    <row r="437" spans="1:19" ht="12.75" customHeight="1">
      <c r="A437" s="687"/>
      <c r="B437" s="707"/>
      <c r="C437" s="629" t="s">
        <v>1070</v>
      </c>
      <c r="D437" s="395">
        <v>23</v>
      </c>
      <c r="E437" s="387"/>
      <c r="F437" s="137"/>
      <c r="G437" s="137"/>
      <c r="H437" s="137"/>
      <c r="I437" s="71">
        <f t="shared" si="19"/>
        <v>0</v>
      </c>
      <c r="J437" s="170">
        <f t="shared" si="20"/>
        <v>0</v>
      </c>
      <c r="K437" s="330"/>
      <c r="L437" s="31" t="s">
        <v>14</v>
      </c>
      <c r="M437" s="56">
        <v>3.4</v>
      </c>
      <c r="N437" s="139" t="s">
        <v>106</v>
      </c>
      <c r="O437" s="174" t="s">
        <v>338</v>
      </c>
      <c r="P437" s="140" t="s">
        <v>750</v>
      </c>
      <c r="Q437" s="57">
        <v>54</v>
      </c>
      <c r="R437" s="45">
        <v>51</v>
      </c>
      <c r="S437" s="539"/>
    </row>
    <row r="438" spans="1:19" ht="12.75" customHeight="1">
      <c r="A438" s="685"/>
      <c r="B438" s="548" t="s">
        <v>1123</v>
      </c>
      <c r="C438" s="628" t="s">
        <v>1124</v>
      </c>
      <c r="D438" s="392">
        <v>19</v>
      </c>
      <c r="E438" s="385"/>
      <c r="F438" s="189"/>
      <c r="G438" s="189"/>
      <c r="H438" s="189"/>
      <c r="I438" s="69">
        <f t="shared" si="19"/>
        <v>0</v>
      </c>
      <c r="J438" s="242">
        <f t="shared" si="20"/>
        <v>0</v>
      </c>
      <c r="K438" s="338"/>
      <c r="L438" s="38" t="s">
        <v>280</v>
      </c>
      <c r="M438" s="200">
        <v>3</v>
      </c>
      <c r="N438" s="201" t="s">
        <v>106</v>
      </c>
      <c r="O438" s="83" t="s">
        <v>338</v>
      </c>
      <c r="P438" s="84" t="s">
        <v>750</v>
      </c>
      <c r="Q438" s="60">
        <v>99</v>
      </c>
      <c r="R438" s="36">
        <v>65</v>
      </c>
      <c r="S438" s="522"/>
    </row>
    <row r="439" spans="1:19" ht="10.5">
      <c r="A439" s="500" t="s">
        <v>905</v>
      </c>
      <c r="B439" s="501" t="s">
        <v>906</v>
      </c>
      <c r="C439" s="465" t="s">
        <v>119</v>
      </c>
      <c r="D439" s="33">
        <v>13</v>
      </c>
      <c r="E439" s="376"/>
      <c r="F439" s="152"/>
      <c r="G439" s="152"/>
      <c r="H439" s="152"/>
      <c r="I439" s="151">
        <f t="shared" si="19"/>
        <v>0</v>
      </c>
      <c r="J439" s="305">
        <f t="shared" si="20"/>
        <v>0</v>
      </c>
      <c r="K439" s="336"/>
      <c r="L439" s="5" t="s">
        <v>280</v>
      </c>
      <c r="M439" s="2" t="s">
        <v>96</v>
      </c>
      <c r="N439" s="16" t="s">
        <v>106</v>
      </c>
      <c r="O439" s="277" t="s">
        <v>907</v>
      </c>
      <c r="P439" s="34" t="s">
        <v>688</v>
      </c>
      <c r="Q439" s="6">
        <v>134</v>
      </c>
      <c r="R439" s="3">
        <v>60</v>
      </c>
      <c r="S439" s="535"/>
    </row>
    <row r="440" spans="1:19" ht="10.5">
      <c r="A440" s="513" t="s">
        <v>908</v>
      </c>
      <c r="B440" s="514" t="s">
        <v>909</v>
      </c>
      <c r="C440" s="627" t="s">
        <v>309</v>
      </c>
      <c r="D440" s="396">
        <v>5</v>
      </c>
      <c r="E440" s="386"/>
      <c r="F440" s="157"/>
      <c r="G440" s="157"/>
      <c r="H440" s="157"/>
      <c r="I440" s="158">
        <f t="shared" si="19"/>
        <v>0</v>
      </c>
      <c r="J440" s="311">
        <f t="shared" si="20"/>
        <v>0</v>
      </c>
      <c r="K440" s="351"/>
      <c r="L440" s="41" t="s">
        <v>280</v>
      </c>
      <c r="M440" s="171" t="s">
        <v>96</v>
      </c>
      <c r="N440" s="172" t="s">
        <v>106</v>
      </c>
      <c r="O440" s="176" t="s">
        <v>910</v>
      </c>
      <c r="P440" s="186" t="s">
        <v>688</v>
      </c>
      <c r="Q440" s="74">
        <v>59</v>
      </c>
      <c r="R440" s="42">
        <v>28</v>
      </c>
      <c r="S440" s="540"/>
    </row>
    <row r="441" spans="1:19" ht="10.5">
      <c r="A441" s="515" t="s">
        <v>238</v>
      </c>
      <c r="B441" s="506" t="s">
        <v>119</v>
      </c>
      <c r="C441" s="633" t="s">
        <v>120</v>
      </c>
      <c r="D441" s="382">
        <v>25</v>
      </c>
      <c r="E441" s="383"/>
      <c r="F441" s="118"/>
      <c r="G441" s="118"/>
      <c r="H441" s="118"/>
      <c r="I441" s="70">
        <f t="shared" si="19"/>
        <v>0</v>
      </c>
      <c r="J441" s="300">
        <f t="shared" si="20"/>
        <v>0</v>
      </c>
      <c r="K441" s="328"/>
      <c r="L441" s="28" t="s">
        <v>280</v>
      </c>
      <c r="M441" s="53">
        <v>3.2</v>
      </c>
      <c r="N441" s="119" t="s">
        <v>106</v>
      </c>
      <c r="O441" s="261" t="s">
        <v>95</v>
      </c>
      <c r="P441" s="58" t="s">
        <v>1071</v>
      </c>
      <c r="Q441" s="29">
        <v>21</v>
      </c>
      <c r="R441" s="14">
        <v>21</v>
      </c>
      <c r="S441" s="542"/>
    </row>
    <row r="442" spans="1:19" ht="10.5">
      <c r="A442" s="500" t="s">
        <v>241</v>
      </c>
      <c r="B442" s="501" t="s">
        <v>242</v>
      </c>
      <c r="C442" s="465" t="s">
        <v>243</v>
      </c>
      <c r="D442" s="33">
        <v>16</v>
      </c>
      <c r="E442" s="376"/>
      <c r="F442" s="152"/>
      <c r="G442" s="152"/>
      <c r="H442" s="152"/>
      <c r="I442" s="151">
        <f t="shared" si="19"/>
        <v>0</v>
      </c>
      <c r="J442" s="305">
        <f t="shared" si="20"/>
        <v>0</v>
      </c>
      <c r="K442" s="336"/>
      <c r="L442" s="5" t="s">
        <v>280</v>
      </c>
      <c r="M442" s="2" t="s">
        <v>367</v>
      </c>
      <c r="N442" s="16" t="s">
        <v>106</v>
      </c>
      <c r="O442" s="277" t="s">
        <v>911</v>
      </c>
      <c r="P442" s="34" t="s">
        <v>1072</v>
      </c>
      <c r="Q442" s="6">
        <v>80</v>
      </c>
      <c r="R442" s="3">
        <v>72</v>
      </c>
      <c r="S442" s="535"/>
    </row>
    <row r="443" spans="1:19" ht="10.5">
      <c r="A443" s="500" t="s">
        <v>240</v>
      </c>
      <c r="B443" s="501" t="s">
        <v>580</v>
      </c>
      <c r="C443" s="465" t="s">
        <v>581</v>
      </c>
      <c r="D443" s="33">
        <v>23</v>
      </c>
      <c r="E443" s="376"/>
      <c r="F443" s="152"/>
      <c r="G443" s="152"/>
      <c r="H443" s="152"/>
      <c r="I443" s="151">
        <f t="shared" si="19"/>
        <v>0</v>
      </c>
      <c r="J443" s="305">
        <f t="shared" si="20"/>
        <v>0</v>
      </c>
      <c r="K443" s="336"/>
      <c r="L443" s="5" t="s">
        <v>280</v>
      </c>
      <c r="M443" s="2" t="s">
        <v>367</v>
      </c>
      <c r="N443" s="16" t="s">
        <v>106</v>
      </c>
      <c r="O443" s="277" t="s">
        <v>341</v>
      </c>
      <c r="P443" s="34" t="s">
        <v>1073</v>
      </c>
      <c r="Q443" s="6">
        <v>76</v>
      </c>
      <c r="R443" s="3">
        <v>41</v>
      </c>
      <c r="S443" s="535"/>
    </row>
    <row r="444" spans="1:19" ht="10.5">
      <c r="A444" s="500" t="s">
        <v>912</v>
      </c>
      <c r="B444" s="501" t="s">
        <v>120</v>
      </c>
      <c r="C444" s="465" t="s">
        <v>581</v>
      </c>
      <c r="D444" s="33">
        <v>40</v>
      </c>
      <c r="E444" s="376"/>
      <c r="F444" s="152"/>
      <c r="G444" s="152"/>
      <c r="H444" s="152"/>
      <c r="I444" s="151">
        <f t="shared" si="19"/>
        <v>0</v>
      </c>
      <c r="J444" s="305">
        <f t="shared" si="20"/>
        <v>0</v>
      </c>
      <c r="K444" s="336"/>
      <c r="L444" s="5" t="s">
        <v>14</v>
      </c>
      <c r="M444" s="2">
        <v>3.2</v>
      </c>
      <c r="N444" s="16" t="s">
        <v>269</v>
      </c>
      <c r="O444" s="277" t="s">
        <v>1266</v>
      </c>
      <c r="P444" s="34" t="s">
        <v>913</v>
      </c>
      <c r="Q444" s="6">
        <v>132</v>
      </c>
      <c r="R444" s="3">
        <v>61</v>
      </c>
      <c r="S444" s="535"/>
    </row>
    <row r="445" spans="1:19" ht="10.5">
      <c r="A445" s="500" t="s">
        <v>233</v>
      </c>
      <c r="B445" s="501" t="s">
        <v>335</v>
      </c>
      <c r="C445" s="465" t="s">
        <v>120</v>
      </c>
      <c r="D445" s="33">
        <v>25</v>
      </c>
      <c r="E445" s="376"/>
      <c r="F445" s="152"/>
      <c r="G445" s="152"/>
      <c r="H445" s="152"/>
      <c r="I445" s="151">
        <f t="shared" si="19"/>
        <v>0</v>
      </c>
      <c r="J445" s="305">
        <f t="shared" si="20"/>
        <v>0</v>
      </c>
      <c r="K445" s="336"/>
      <c r="L445" s="5" t="s">
        <v>280</v>
      </c>
      <c r="M445" s="2" t="s">
        <v>367</v>
      </c>
      <c r="N445" s="16" t="s">
        <v>106</v>
      </c>
      <c r="O445" s="277" t="s">
        <v>1267</v>
      </c>
      <c r="P445" s="34" t="s">
        <v>1074</v>
      </c>
      <c r="Q445" s="6">
        <v>35</v>
      </c>
      <c r="R445" s="2" t="s">
        <v>1109</v>
      </c>
      <c r="S445" s="535"/>
    </row>
    <row r="446" spans="1:19" ht="10.5">
      <c r="A446" s="503" t="s">
        <v>914</v>
      </c>
      <c r="B446" s="504" t="s">
        <v>261</v>
      </c>
      <c r="C446" s="626" t="s">
        <v>119</v>
      </c>
      <c r="D446" s="378">
        <v>24</v>
      </c>
      <c r="E446" s="388"/>
      <c r="F446" s="184"/>
      <c r="G446" s="184"/>
      <c r="H446" s="184"/>
      <c r="I446" s="100">
        <f t="shared" si="19"/>
        <v>0</v>
      </c>
      <c r="J446" s="567">
        <f t="shared" si="20"/>
        <v>0</v>
      </c>
      <c r="K446" s="379"/>
      <c r="L446" s="47" t="s">
        <v>14</v>
      </c>
      <c r="M446" s="398">
        <v>3</v>
      </c>
      <c r="N446" s="380" t="s">
        <v>915</v>
      </c>
      <c r="O446" s="238" t="s">
        <v>916</v>
      </c>
      <c r="P446" s="48" t="s">
        <v>126</v>
      </c>
      <c r="Q446" s="65">
        <v>29</v>
      </c>
      <c r="R446" s="17">
        <v>28</v>
      </c>
      <c r="S446" s="536"/>
    </row>
    <row r="447" spans="1:19" ht="10.5">
      <c r="A447" s="556" t="s">
        <v>1162</v>
      </c>
      <c r="B447" s="558" t="s">
        <v>1163</v>
      </c>
      <c r="C447" s="626" t="s">
        <v>137</v>
      </c>
      <c r="D447" s="378">
        <v>15</v>
      </c>
      <c r="E447" s="388"/>
      <c r="F447" s="184"/>
      <c r="G447" s="184"/>
      <c r="H447" s="184"/>
      <c r="I447" s="100">
        <f t="shared" si="19"/>
        <v>0</v>
      </c>
      <c r="J447" s="567">
        <f t="shared" si="20"/>
        <v>0</v>
      </c>
      <c r="K447" s="379"/>
      <c r="L447" s="47" t="s">
        <v>20</v>
      </c>
      <c r="M447" s="398" t="s">
        <v>367</v>
      </c>
      <c r="N447" s="380" t="s">
        <v>269</v>
      </c>
      <c r="O447" s="238" t="s">
        <v>1268</v>
      </c>
      <c r="P447" s="48" t="s">
        <v>1164</v>
      </c>
      <c r="Q447" s="65">
        <v>44</v>
      </c>
      <c r="R447" s="17">
        <v>26</v>
      </c>
      <c r="S447" s="536"/>
    </row>
    <row r="448" spans="1:19" ht="10.5">
      <c r="A448" s="684" t="s">
        <v>917</v>
      </c>
      <c r="B448" s="701" t="s">
        <v>918</v>
      </c>
      <c r="C448" s="626" t="s">
        <v>918</v>
      </c>
      <c r="D448" s="625">
        <v>38</v>
      </c>
      <c r="E448" s="383"/>
      <c r="F448" s="118"/>
      <c r="G448" s="118"/>
      <c r="H448" s="118"/>
      <c r="I448" s="70">
        <f t="shared" si="19"/>
        <v>0</v>
      </c>
      <c r="J448" s="300">
        <f t="shared" si="20"/>
        <v>0</v>
      </c>
      <c r="K448" s="328"/>
      <c r="L448" s="28" t="s">
        <v>14</v>
      </c>
      <c r="M448" s="134" t="s">
        <v>367</v>
      </c>
      <c r="N448" s="119" t="s">
        <v>269</v>
      </c>
      <c r="O448" s="261" t="s">
        <v>919</v>
      </c>
      <c r="P448" s="48" t="s">
        <v>688</v>
      </c>
      <c r="Q448" s="637">
        <v>25</v>
      </c>
      <c r="R448" s="635">
        <v>25</v>
      </c>
      <c r="S448" s="521"/>
    </row>
    <row r="449" spans="1:19" ht="10.5">
      <c r="A449" s="687"/>
      <c r="B449" s="702"/>
      <c r="C449" s="630" t="s">
        <v>122</v>
      </c>
      <c r="D449" s="638">
        <v>28</v>
      </c>
      <c r="E449" s="387"/>
      <c r="F449" s="137"/>
      <c r="G449" s="137"/>
      <c r="H449" s="137"/>
      <c r="I449" s="71">
        <f t="shared" si="19"/>
        <v>0</v>
      </c>
      <c r="J449" s="170">
        <f t="shared" si="20"/>
        <v>0</v>
      </c>
      <c r="K449" s="330"/>
      <c r="L449" s="31" t="s">
        <v>14</v>
      </c>
      <c r="M449" s="188">
        <v>3.3</v>
      </c>
      <c r="N449" s="139" t="s">
        <v>269</v>
      </c>
      <c r="O449" s="174" t="s">
        <v>919</v>
      </c>
      <c r="P449" s="162" t="s">
        <v>920</v>
      </c>
      <c r="Q449" s="634">
        <v>31</v>
      </c>
      <c r="R449" s="487">
        <v>28</v>
      </c>
      <c r="S449" s="539"/>
    </row>
    <row r="450" spans="1:19" ht="10.5">
      <c r="A450" s="500" t="s">
        <v>921</v>
      </c>
      <c r="B450" s="501" t="s">
        <v>242</v>
      </c>
      <c r="C450" s="465" t="s">
        <v>922</v>
      </c>
      <c r="D450" s="33">
        <v>24</v>
      </c>
      <c r="E450" s="376"/>
      <c r="F450" s="152"/>
      <c r="G450" s="152"/>
      <c r="H450" s="152"/>
      <c r="I450" s="151">
        <f t="shared" si="19"/>
        <v>0</v>
      </c>
      <c r="J450" s="305">
        <f t="shared" si="20"/>
        <v>0</v>
      </c>
      <c r="K450" s="336"/>
      <c r="L450" s="5" t="s">
        <v>14</v>
      </c>
      <c r="M450" s="397" t="s">
        <v>96</v>
      </c>
      <c r="N450" s="16" t="s">
        <v>106</v>
      </c>
      <c r="O450" s="277" t="s">
        <v>923</v>
      </c>
      <c r="P450" s="34" t="s">
        <v>1269</v>
      </c>
      <c r="Q450" s="6">
        <v>158</v>
      </c>
      <c r="R450" s="3">
        <v>114</v>
      </c>
      <c r="S450" s="535"/>
    </row>
    <row r="451" spans="1:19" ht="10.5">
      <c r="A451" s="500" t="s">
        <v>924</v>
      </c>
      <c r="B451" s="501" t="s">
        <v>205</v>
      </c>
      <c r="C451" s="465" t="s">
        <v>122</v>
      </c>
      <c r="D451" s="33">
        <v>7</v>
      </c>
      <c r="E451" s="376"/>
      <c r="F451" s="152"/>
      <c r="G451" s="152"/>
      <c r="H451" s="152"/>
      <c r="I451" s="151">
        <f t="shared" si="19"/>
        <v>0</v>
      </c>
      <c r="J451" s="305">
        <f t="shared" si="20"/>
        <v>0</v>
      </c>
      <c r="K451" s="336"/>
      <c r="L451" s="5" t="s">
        <v>14</v>
      </c>
      <c r="M451" s="397" t="s">
        <v>367</v>
      </c>
      <c r="N451" s="16" t="s">
        <v>269</v>
      </c>
      <c r="O451" s="277" t="s">
        <v>925</v>
      </c>
      <c r="P451" s="34" t="s">
        <v>126</v>
      </c>
      <c r="Q451" s="6">
        <v>150</v>
      </c>
      <c r="R451" s="3">
        <v>27</v>
      </c>
      <c r="S451" s="535"/>
    </row>
    <row r="452" spans="1:19" ht="10.5">
      <c r="A452" s="687" t="s">
        <v>927</v>
      </c>
      <c r="B452" s="702" t="s">
        <v>211</v>
      </c>
      <c r="C452" s="627" t="s">
        <v>123</v>
      </c>
      <c r="D452" s="396">
        <v>27</v>
      </c>
      <c r="E452" s="386"/>
      <c r="F452" s="157"/>
      <c r="G452" s="157"/>
      <c r="H452" s="157"/>
      <c r="I452" s="158">
        <f t="shared" si="19"/>
        <v>0</v>
      </c>
      <c r="J452" s="311">
        <f t="shared" si="20"/>
        <v>0</v>
      </c>
      <c r="K452" s="351"/>
      <c r="L452" s="41" t="s">
        <v>14</v>
      </c>
      <c r="M452" s="185" t="s">
        <v>367</v>
      </c>
      <c r="N452" s="172" t="s">
        <v>269</v>
      </c>
      <c r="O452" s="176" t="s">
        <v>910</v>
      </c>
      <c r="P452" s="186" t="s">
        <v>688</v>
      </c>
      <c r="Q452" s="74">
        <v>296</v>
      </c>
      <c r="R452" s="42">
        <v>52</v>
      </c>
      <c r="S452" s="540"/>
    </row>
    <row r="453" spans="1:19" ht="10.5">
      <c r="A453" s="687"/>
      <c r="B453" s="702"/>
      <c r="C453" s="629" t="s">
        <v>928</v>
      </c>
      <c r="D453" s="395">
        <v>16</v>
      </c>
      <c r="E453" s="387"/>
      <c r="F453" s="137"/>
      <c r="G453" s="137"/>
      <c r="H453" s="137"/>
      <c r="I453" s="71">
        <f t="shared" si="19"/>
        <v>0</v>
      </c>
      <c r="J453" s="170">
        <f t="shared" si="20"/>
        <v>0</v>
      </c>
      <c r="K453" s="330"/>
      <c r="L453" s="31" t="s">
        <v>14</v>
      </c>
      <c r="M453" s="138" t="s">
        <v>367</v>
      </c>
      <c r="N453" s="139" t="s">
        <v>269</v>
      </c>
      <c r="O453" s="174" t="s">
        <v>910</v>
      </c>
      <c r="P453" s="140" t="s">
        <v>688</v>
      </c>
      <c r="Q453" s="57">
        <v>119</v>
      </c>
      <c r="R453" s="45">
        <v>42</v>
      </c>
      <c r="S453" s="539"/>
    </row>
    <row r="454" spans="1:19" ht="10.5" thickBot="1">
      <c r="A454" s="685"/>
      <c r="B454" s="703"/>
      <c r="C454" s="628" t="s">
        <v>929</v>
      </c>
      <c r="D454" s="392">
        <v>22</v>
      </c>
      <c r="E454" s="385"/>
      <c r="F454" s="189"/>
      <c r="G454" s="189"/>
      <c r="H454" s="189"/>
      <c r="I454" s="69">
        <f t="shared" si="19"/>
        <v>0</v>
      </c>
      <c r="J454" s="242">
        <f t="shared" si="20"/>
        <v>0</v>
      </c>
      <c r="K454" s="338"/>
      <c r="L454" s="38" t="s">
        <v>14</v>
      </c>
      <c r="M454" s="200" t="s">
        <v>367</v>
      </c>
      <c r="N454" s="201" t="s">
        <v>269</v>
      </c>
      <c r="O454" s="83" t="s">
        <v>910</v>
      </c>
      <c r="P454" s="84" t="s">
        <v>688</v>
      </c>
      <c r="Q454" s="60">
        <v>336</v>
      </c>
      <c r="R454" s="36">
        <v>44</v>
      </c>
      <c r="S454" s="522"/>
    </row>
    <row r="455" spans="1:19" ht="10.5" thickBot="1">
      <c r="A455" s="838" t="s">
        <v>978</v>
      </c>
      <c r="B455" s="839"/>
      <c r="C455" s="839"/>
      <c r="D455" s="353"/>
      <c r="E455" s="353">
        <f>SUM(E368:E454)</f>
        <v>0</v>
      </c>
      <c r="F455" s="353">
        <f>SUM(F368:F454)</f>
        <v>0</v>
      </c>
      <c r="G455" s="353">
        <f>SUM(G368:G454)</f>
        <v>0</v>
      </c>
      <c r="H455" s="353">
        <f>SUM(H368:H454)</f>
        <v>0</v>
      </c>
      <c r="I455" s="353">
        <f>E455+G455</f>
        <v>0</v>
      </c>
      <c r="J455" s="354">
        <f>F455+H455</f>
        <v>0</v>
      </c>
      <c r="K455" s="399"/>
      <c r="L455" s="7"/>
      <c r="M455" s="215"/>
      <c r="N455" s="216"/>
      <c r="O455" s="176"/>
      <c r="P455" s="176"/>
      <c r="Q455" s="73"/>
      <c r="R455" s="8"/>
      <c r="S455" s="8"/>
    </row>
    <row r="456" spans="1:19" ht="10.5">
      <c r="A456" s="327"/>
      <c r="B456" s="327"/>
      <c r="C456" s="327"/>
      <c r="D456" s="327"/>
      <c r="E456" s="327"/>
      <c r="F456" s="327"/>
      <c r="G456" s="327"/>
      <c r="H456" s="327"/>
      <c r="I456" s="327"/>
      <c r="J456" s="327"/>
      <c r="K456" s="327"/>
      <c r="L456" s="327"/>
      <c r="M456" s="327"/>
      <c r="N456" s="400"/>
      <c r="O456" s="401"/>
      <c r="P456" s="327"/>
      <c r="Q456" s="327"/>
      <c r="R456" s="327"/>
      <c r="S456" s="327"/>
    </row>
    <row r="457" spans="1:19" ht="10.5">
      <c r="A457" s="371" t="s">
        <v>342</v>
      </c>
      <c r="B457" s="372"/>
      <c r="C457" s="373"/>
      <c r="D457" s="374"/>
      <c r="E457" s="375"/>
      <c r="F457" s="375"/>
      <c r="G457" s="375"/>
      <c r="H457" s="375"/>
      <c r="I457" s="375"/>
      <c r="J457" s="375"/>
      <c r="K457" s="499" t="s">
        <v>1198</v>
      </c>
      <c r="L457" s="323"/>
      <c r="M457" s="370"/>
      <c r="N457" s="324"/>
      <c r="O457" s="325"/>
      <c r="P457" s="363"/>
      <c r="Q457" s="327"/>
      <c r="R457" s="327"/>
      <c r="S457" s="327"/>
    </row>
    <row r="458" spans="1:19" ht="10.5">
      <c r="A458" s="725" t="s">
        <v>407</v>
      </c>
      <c r="B458" s="665" t="s">
        <v>408</v>
      </c>
      <c r="C458" s="665" t="s">
        <v>409</v>
      </c>
      <c r="D458" s="251" t="s">
        <v>410</v>
      </c>
      <c r="E458" s="665" t="s">
        <v>0</v>
      </c>
      <c r="F458" s="665"/>
      <c r="G458" s="665" t="s">
        <v>1</v>
      </c>
      <c r="H458" s="665"/>
      <c r="I458" s="665" t="s">
        <v>2</v>
      </c>
      <c r="J458" s="666"/>
      <c r="K458" s="667" t="s">
        <v>411</v>
      </c>
      <c r="L458" s="706" t="s">
        <v>100</v>
      </c>
      <c r="M458" s="706"/>
      <c r="N458" s="706" t="s">
        <v>101</v>
      </c>
      <c r="O458" s="706"/>
      <c r="P458" s="252" t="s">
        <v>102</v>
      </c>
      <c r="Q458" s="691" t="s">
        <v>1002</v>
      </c>
      <c r="R458" s="691"/>
      <c r="S458" s="252" t="s">
        <v>412</v>
      </c>
    </row>
    <row r="459" spans="1:19" ht="42.75">
      <c r="A459" s="726"/>
      <c r="B459" s="686"/>
      <c r="C459" s="686"/>
      <c r="D459" s="402" t="s">
        <v>413</v>
      </c>
      <c r="E459" s="253" t="s">
        <v>410</v>
      </c>
      <c r="F459" s="253" t="s">
        <v>4</v>
      </c>
      <c r="G459" s="253" t="s">
        <v>410</v>
      </c>
      <c r="H459" s="253" t="s">
        <v>4</v>
      </c>
      <c r="I459" s="253" t="s">
        <v>3</v>
      </c>
      <c r="J459" s="255" t="s">
        <v>4</v>
      </c>
      <c r="K459" s="668"/>
      <c r="L459" s="252" t="s">
        <v>103</v>
      </c>
      <c r="M459" s="252" t="s">
        <v>104</v>
      </c>
      <c r="N459" s="114" t="s">
        <v>1168</v>
      </c>
      <c r="O459" s="256" t="s">
        <v>105</v>
      </c>
      <c r="P459" s="257"/>
      <c r="Q459" s="258" t="s">
        <v>414</v>
      </c>
      <c r="R459" s="259" t="s">
        <v>415</v>
      </c>
      <c r="S459" s="257"/>
    </row>
    <row r="460" spans="1:19" ht="10.5">
      <c r="A460" s="500" t="s">
        <v>246</v>
      </c>
      <c r="B460" s="501" t="s">
        <v>242</v>
      </c>
      <c r="C460" s="465" t="s">
        <v>119</v>
      </c>
      <c r="D460" s="236">
        <v>10</v>
      </c>
      <c r="E460" s="376"/>
      <c r="F460" s="152"/>
      <c r="G460" s="152"/>
      <c r="H460" s="152"/>
      <c r="I460" s="151">
        <f aca="true" t="shared" si="21" ref="I460:I513">E460+G460</f>
        <v>0</v>
      </c>
      <c r="J460" s="305">
        <f aca="true" t="shared" si="22" ref="J460:J513">F460+H460</f>
        <v>0</v>
      </c>
      <c r="K460" s="336"/>
      <c r="L460" s="5" t="s">
        <v>280</v>
      </c>
      <c r="M460" s="2" t="s">
        <v>96</v>
      </c>
      <c r="N460" s="16" t="s">
        <v>269</v>
      </c>
      <c r="O460" s="277" t="s">
        <v>344</v>
      </c>
      <c r="P460" s="34" t="s">
        <v>17</v>
      </c>
      <c r="Q460" s="6">
        <v>75</v>
      </c>
      <c r="R460" s="3">
        <v>68</v>
      </c>
      <c r="S460" s="535"/>
    </row>
    <row r="461" spans="1:19" ht="10.5">
      <c r="A461" s="684" t="s">
        <v>248</v>
      </c>
      <c r="B461" s="701" t="s">
        <v>119</v>
      </c>
      <c r="C461" s="633" t="s">
        <v>930</v>
      </c>
      <c r="D461" s="218">
        <v>9</v>
      </c>
      <c r="E461" s="383"/>
      <c r="F461" s="118"/>
      <c r="G461" s="118"/>
      <c r="H461" s="118"/>
      <c r="I461" s="70">
        <f t="shared" si="21"/>
        <v>0</v>
      </c>
      <c r="J461" s="300">
        <f t="shared" si="22"/>
        <v>0</v>
      </c>
      <c r="K461" s="328"/>
      <c r="L461" s="28" t="s">
        <v>280</v>
      </c>
      <c r="M461" s="53" t="s">
        <v>96</v>
      </c>
      <c r="N461" s="119" t="s">
        <v>269</v>
      </c>
      <c r="O461" s="261" t="s">
        <v>336</v>
      </c>
      <c r="P461" s="58" t="s">
        <v>1075</v>
      </c>
      <c r="Q461" s="29">
        <v>96</v>
      </c>
      <c r="R461" s="14">
        <v>72</v>
      </c>
      <c r="S461" s="521"/>
    </row>
    <row r="462" spans="1:19" ht="10.5">
      <c r="A462" s="685"/>
      <c r="B462" s="703"/>
      <c r="C462" s="631" t="s">
        <v>931</v>
      </c>
      <c r="D462" s="221">
        <v>23</v>
      </c>
      <c r="E462" s="390"/>
      <c r="F462" s="181"/>
      <c r="G462" s="181"/>
      <c r="H462" s="181"/>
      <c r="I462" s="125">
        <f t="shared" si="21"/>
        <v>0</v>
      </c>
      <c r="J462" s="302">
        <f t="shared" si="22"/>
        <v>0</v>
      </c>
      <c r="K462" s="333"/>
      <c r="L462" s="32" t="s">
        <v>280</v>
      </c>
      <c r="M462" s="54" t="s">
        <v>96</v>
      </c>
      <c r="N462" s="130" t="s">
        <v>269</v>
      </c>
      <c r="O462" s="264" t="s">
        <v>336</v>
      </c>
      <c r="P462" s="59" t="s">
        <v>1075</v>
      </c>
      <c r="Q462" s="52">
        <v>415</v>
      </c>
      <c r="R462" s="15">
        <v>237</v>
      </c>
      <c r="S462" s="537"/>
    </row>
    <row r="463" spans="1:19" ht="10.5">
      <c r="A463" s="525" t="s">
        <v>1127</v>
      </c>
      <c r="B463" s="527" t="s">
        <v>1128</v>
      </c>
      <c r="C463" s="628" t="s">
        <v>1123</v>
      </c>
      <c r="D463" s="223">
        <v>94</v>
      </c>
      <c r="E463" s="385"/>
      <c r="F463" s="189"/>
      <c r="G463" s="189"/>
      <c r="H463" s="189"/>
      <c r="I463" s="69">
        <f t="shared" si="21"/>
        <v>0</v>
      </c>
      <c r="J463" s="242">
        <f t="shared" si="22"/>
        <v>0</v>
      </c>
      <c r="K463" s="338"/>
      <c r="L463" s="38" t="s">
        <v>280</v>
      </c>
      <c r="M463" s="199" t="s">
        <v>96</v>
      </c>
      <c r="N463" s="201" t="s">
        <v>269</v>
      </c>
      <c r="O463" s="83" t="s">
        <v>932</v>
      </c>
      <c r="P463" s="84" t="s">
        <v>1129</v>
      </c>
      <c r="Q463" s="60">
        <v>692</v>
      </c>
      <c r="R463" s="36">
        <v>175</v>
      </c>
      <c r="S463" s="522"/>
    </row>
    <row r="464" spans="1:19" ht="10.5">
      <c r="A464" s="684" t="s">
        <v>343</v>
      </c>
      <c r="B464" s="701" t="s">
        <v>212</v>
      </c>
      <c r="C464" s="633" t="s">
        <v>582</v>
      </c>
      <c r="D464" s="218">
        <v>32</v>
      </c>
      <c r="E464" s="383"/>
      <c r="F464" s="118"/>
      <c r="G464" s="118"/>
      <c r="H464" s="118"/>
      <c r="I464" s="70">
        <f t="shared" si="21"/>
        <v>0</v>
      </c>
      <c r="J464" s="300">
        <f t="shared" si="22"/>
        <v>0</v>
      </c>
      <c r="K464" s="328"/>
      <c r="L464" s="28" t="s">
        <v>280</v>
      </c>
      <c r="M464" s="53" t="s">
        <v>96</v>
      </c>
      <c r="N464" s="119" t="s">
        <v>269</v>
      </c>
      <c r="O464" s="261" t="s">
        <v>1270</v>
      </c>
      <c r="P464" s="58" t="s">
        <v>1271</v>
      </c>
      <c r="Q464" s="29">
        <v>189</v>
      </c>
      <c r="R464" s="14">
        <v>146</v>
      </c>
      <c r="S464" s="521"/>
    </row>
    <row r="465" spans="1:19" ht="10.5">
      <c r="A465" s="685"/>
      <c r="B465" s="703"/>
      <c r="C465" s="628" t="s">
        <v>933</v>
      </c>
      <c r="D465" s="223">
        <v>15</v>
      </c>
      <c r="E465" s="385"/>
      <c r="F465" s="189"/>
      <c r="G465" s="189"/>
      <c r="H465" s="189"/>
      <c r="I465" s="69">
        <f t="shared" si="21"/>
        <v>0</v>
      </c>
      <c r="J465" s="242">
        <f t="shared" si="22"/>
        <v>0</v>
      </c>
      <c r="K465" s="338"/>
      <c r="L465" s="38" t="s">
        <v>280</v>
      </c>
      <c r="M465" s="199" t="s">
        <v>96</v>
      </c>
      <c r="N465" s="201" t="s">
        <v>269</v>
      </c>
      <c r="O465" s="261" t="s">
        <v>1270</v>
      </c>
      <c r="P465" s="84" t="s">
        <v>1271</v>
      </c>
      <c r="Q465" s="60">
        <v>183</v>
      </c>
      <c r="R465" s="36">
        <v>125</v>
      </c>
      <c r="S465" s="522"/>
    </row>
    <row r="466" spans="1:19" ht="10.5">
      <c r="A466" s="684" t="s">
        <v>934</v>
      </c>
      <c r="B466" s="701" t="s">
        <v>672</v>
      </c>
      <c r="C466" s="633" t="s">
        <v>672</v>
      </c>
      <c r="D466" s="218">
        <v>18</v>
      </c>
      <c r="E466" s="383"/>
      <c r="F466" s="118"/>
      <c r="G466" s="118"/>
      <c r="H466" s="118"/>
      <c r="I466" s="70">
        <f t="shared" si="21"/>
        <v>0</v>
      </c>
      <c r="J466" s="300">
        <f t="shared" si="22"/>
        <v>0</v>
      </c>
      <c r="K466" s="328"/>
      <c r="L466" s="28" t="s">
        <v>280</v>
      </c>
      <c r="M466" s="53" t="s">
        <v>96</v>
      </c>
      <c r="N466" s="119" t="s">
        <v>269</v>
      </c>
      <c r="O466" s="261" t="s">
        <v>1272</v>
      </c>
      <c r="P466" s="58" t="s">
        <v>935</v>
      </c>
      <c r="Q466" s="29">
        <v>71</v>
      </c>
      <c r="R466" s="14">
        <v>62</v>
      </c>
      <c r="S466" s="521"/>
    </row>
    <row r="467" spans="1:19" ht="10.5">
      <c r="A467" s="685"/>
      <c r="B467" s="703"/>
      <c r="C467" s="628" t="s">
        <v>120</v>
      </c>
      <c r="D467" s="223">
        <v>10</v>
      </c>
      <c r="E467" s="385"/>
      <c r="F467" s="189"/>
      <c r="G467" s="189"/>
      <c r="H467" s="189"/>
      <c r="I467" s="69">
        <f t="shared" si="21"/>
        <v>0</v>
      </c>
      <c r="J467" s="242">
        <f t="shared" si="22"/>
        <v>0</v>
      </c>
      <c r="K467" s="338"/>
      <c r="L467" s="38" t="s">
        <v>280</v>
      </c>
      <c r="M467" s="199" t="s">
        <v>96</v>
      </c>
      <c r="N467" s="201" t="s">
        <v>269</v>
      </c>
      <c r="O467" s="83" t="s">
        <v>1272</v>
      </c>
      <c r="P467" s="84" t="s">
        <v>935</v>
      </c>
      <c r="Q467" s="60">
        <v>123</v>
      </c>
      <c r="R467" s="36">
        <v>97</v>
      </c>
      <c r="S467" s="522"/>
    </row>
    <row r="468" spans="1:19" ht="10.5">
      <c r="A468" s="684" t="s">
        <v>247</v>
      </c>
      <c r="B468" s="701" t="s">
        <v>123</v>
      </c>
      <c r="C468" s="465" t="s">
        <v>123</v>
      </c>
      <c r="D468" s="33">
        <v>27</v>
      </c>
      <c r="E468" s="376"/>
      <c r="F468" s="152"/>
      <c r="G468" s="152"/>
      <c r="H468" s="152"/>
      <c r="I468" s="151">
        <f t="shared" si="21"/>
        <v>0</v>
      </c>
      <c r="J468" s="305">
        <f t="shared" si="22"/>
        <v>0</v>
      </c>
      <c r="K468" s="336"/>
      <c r="L468" s="5" t="s">
        <v>280</v>
      </c>
      <c r="M468" s="2" t="s">
        <v>96</v>
      </c>
      <c r="N468" s="16" t="s">
        <v>937</v>
      </c>
      <c r="O468" s="277" t="s">
        <v>1274</v>
      </c>
      <c r="P468" s="34" t="s">
        <v>688</v>
      </c>
      <c r="Q468" s="6">
        <v>24</v>
      </c>
      <c r="R468" s="3">
        <v>21</v>
      </c>
      <c r="S468" s="535"/>
    </row>
    <row r="469" spans="1:19" ht="10.5">
      <c r="A469" s="685"/>
      <c r="B469" s="703"/>
      <c r="C469" s="465" t="s">
        <v>874</v>
      </c>
      <c r="D469" s="33">
        <v>35</v>
      </c>
      <c r="E469" s="376"/>
      <c r="F469" s="152"/>
      <c r="G469" s="152"/>
      <c r="H469" s="152"/>
      <c r="I469" s="151">
        <f t="shared" si="21"/>
        <v>0</v>
      </c>
      <c r="J469" s="305">
        <f t="shared" si="22"/>
        <v>0</v>
      </c>
      <c r="K469" s="336"/>
      <c r="L469" s="5" t="s">
        <v>280</v>
      </c>
      <c r="M469" s="2" t="s">
        <v>96</v>
      </c>
      <c r="N469" s="16" t="s">
        <v>937</v>
      </c>
      <c r="O469" s="277" t="s">
        <v>1274</v>
      </c>
      <c r="P469" s="34" t="s">
        <v>688</v>
      </c>
      <c r="Q469" s="6">
        <v>23</v>
      </c>
      <c r="R469" s="3">
        <v>21</v>
      </c>
      <c r="S469" s="535"/>
    </row>
    <row r="470" spans="1:19" ht="10.5">
      <c r="A470" s="524" t="s">
        <v>1130</v>
      </c>
      <c r="B470" s="526" t="s">
        <v>679</v>
      </c>
      <c r="C470" s="465" t="s">
        <v>1273</v>
      </c>
      <c r="D470" s="33">
        <v>70</v>
      </c>
      <c r="E470" s="376"/>
      <c r="F470" s="152"/>
      <c r="G470" s="152"/>
      <c r="H470" s="152"/>
      <c r="I470" s="151">
        <f t="shared" si="21"/>
        <v>0</v>
      </c>
      <c r="J470" s="305">
        <f t="shared" si="22"/>
        <v>0</v>
      </c>
      <c r="K470" s="336"/>
      <c r="L470" s="5" t="s">
        <v>14</v>
      </c>
      <c r="M470" s="2" t="s">
        <v>96</v>
      </c>
      <c r="N470" s="16" t="s">
        <v>269</v>
      </c>
      <c r="O470" s="277" t="s">
        <v>925</v>
      </c>
      <c r="P470" s="34" t="s">
        <v>1131</v>
      </c>
      <c r="Q470" s="6">
        <v>249</v>
      </c>
      <c r="R470" s="3">
        <v>117</v>
      </c>
      <c r="S470" s="535"/>
    </row>
    <row r="471" spans="1:19" ht="13.5" customHeight="1">
      <c r="A471" s="684" t="s">
        <v>245</v>
      </c>
      <c r="B471" s="701" t="s">
        <v>118</v>
      </c>
      <c r="C471" s="465" t="s">
        <v>938</v>
      </c>
      <c r="D471" s="33">
        <v>45</v>
      </c>
      <c r="E471" s="376"/>
      <c r="F471" s="152"/>
      <c r="G471" s="152"/>
      <c r="H471" s="152"/>
      <c r="I471" s="151">
        <f t="shared" si="21"/>
        <v>0</v>
      </c>
      <c r="J471" s="305">
        <f t="shared" si="22"/>
        <v>0</v>
      </c>
      <c r="K471" s="336"/>
      <c r="L471" s="5" t="s">
        <v>280</v>
      </c>
      <c r="M471" s="2" t="s">
        <v>96</v>
      </c>
      <c r="N471" s="16" t="s">
        <v>269</v>
      </c>
      <c r="O471" s="277" t="s">
        <v>1275</v>
      </c>
      <c r="P471" s="34" t="s">
        <v>688</v>
      </c>
      <c r="Q471" s="6">
        <v>36</v>
      </c>
      <c r="R471" s="3">
        <v>31</v>
      </c>
      <c r="S471" s="535"/>
    </row>
    <row r="472" spans="1:19" ht="10.5">
      <c r="A472" s="685"/>
      <c r="B472" s="703"/>
      <c r="C472" s="465" t="s">
        <v>766</v>
      </c>
      <c r="D472" s="236">
        <v>15</v>
      </c>
      <c r="E472" s="376"/>
      <c r="F472" s="152"/>
      <c r="G472" s="152"/>
      <c r="H472" s="152"/>
      <c r="I472" s="151">
        <f t="shared" si="21"/>
        <v>0</v>
      </c>
      <c r="J472" s="305">
        <f t="shared" si="22"/>
        <v>0</v>
      </c>
      <c r="K472" s="336"/>
      <c r="L472" s="5" t="s">
        <v>280</v>
      </c>
      <c r="M472" s="2" t="s">
        <v>96</v>
      </c>
      <c r="N472" s="16" t="s">
        <v>269</v>
      </c>
      <c r="O472" s="277" t="s">
        <v>1275</v>
      </c>
      <c r="P472" s="34" t="s">
        <v>688</v>
      </c>
      <c r="Q472" s="6">
        <v>8</v>
      </c>
      <c r="R472" s="3">
        <v>4</v>
      </c>
      <c r="S472" s="535"/>
    </row>
    <row r="473" spans="1:19" ht="10.5">
      <c r="A473" s="500" t="s">
        <v>588</v>
      </c>
      <c r="B473" s="502" t="s">
        <v>670</v>
      </c>
      <c r="C473" s="871" t="s">
        <v>939</v>
      </c>
      <c r="D473" s="61">
        <v>25</v>
      </c>
      <c r="E473" s="376"/>
      <c r="F473" s="152"/>
      <c r="G473" s="152"/>
      <c r="H473" s="152"/>
      <c r="I473" s="151">
        <f t="shared" si="21"/>
        <v>0</v>
      </c>
      <c r="J473" s="305">
        <f t="shared" si="22"/>
        <v>0</v>
      </c>
      <c r="K473" s="23"/>
      <c r="L473" s="5" t="s">
        <v>280</v>
      </c>
      <c r="M473" s="2" t="s">
        <v>96</v>
      </c>
      <c r="N473" s="16" t="s">
        <v>269</v>
      </c>
      <c r="O473" s="6" t="s">
        <v>607</v>
      </c>
      <c r="P473" s="6" t="s">
        <v>688</v>
      </c>
      <c r="Q473" s="3">
        <v>255</v>
      </c>
      <c r="R473" s="3">
        <v>140</v>
      </c>
      <c r="S473" s="6"/>
    </row>
    <row r="474" spans="1:19" ht="10.5">
      <c r="A474" s="500" t="s">
        <v>940</v>
      </c>
      <c r="B474" s="502" t="s">
        <v>212</v>
      </c>
      <c r="C474" s="871" t="s">
        <v>122</v>
      </c>
      <c r="D474" s="61">
        <v>20</v>
      </c>
      <c r="E474" s="376"/>
      <c r="F474" s="152"/>
      <c r="G474" s="152"/>
      <c r="H474" s="152"/>
      <c r="I474" s="151">
        <f t="shared" si="21"/>
        <v>0</v>
      </c>
      <c r="J474" s="305">
        <f t="shared" si="22"/>
        <v>0</v>
      </c>
      <c r="K474" s="23"/>
      <c r="L474" s="5" t="s">
        <v>280</v>
      </c>
      <c r="M474" s="2" t="s">
        <v>96</v>
      </c>
      <c r="N474" s="16" t="s">
        <v>269</v>
      </c>
      <c r="O474" s="277" t="s">
        <v>336</v>
      </c>
      <c r="P474" s="6" t="s">
        <v>941</v>
      </c>
      <c r="Q474" s="3">
        <v>124</v>
      </c>
      <c r="R474" s="3">
        <v>55</v>
      </c>
      <c r="S474" s="534"/>
    </row>
    <row r="475" spans="1:19" ht="10.5">
      <c r="A475" s="684" t="s">
        <v>942</v>
      </c>
      <c r="B475" s="718" t="s">
        <v>205</v>
      </c>
      <c r="C475" s="871" t="s">
        <v>205</v>
      </c>
      <c r="D475" s="61">
        <v>5</v>
      </c>
      <c r="E475" s="376"/>
      <c r="F475" s="152"/>
      <c r="G475" s="152"/>
      <c r="H475" s="152"/>
      <c r="I475" s="151">
        <f t="shared" si="21"/>
        <v>0</v>
      </c>
      <c r="J475" s="305">
        <f t="shared" si="22"/>
        <v>0</v>
      </c>
      <c r="K475" s="23"/>
      <c r="L475" s="5" t="s">
        <v>280</v>
      </c>
      <c r="M475" s="2" t="s">
        <v>96</v>
      </c>
      <c r="N475" s="16" t="s">
        <v>269</v>
      </c>
      <c r="O475" s="277" t="s">
        <v>336</v>
      </c>
      <c r="P475" s="6" t="s">
        <v>688</v>
      </c>
      <c r="Q475" s="3">
        <v>169</v>
      </c>
      <c r="R475" s="3">
        <v>53</v>
      </c>
      <c r="S475" s="534"/>
    </row>
    <row r="476" spans="1:19" ht="10.5">
      <c r="A476" s="685"/>
      <c r="B476" s="720"/>
      <c r="C476" s="871" t="s">
        <v>231</v>
      </c>
      <c r="D476" s="61">
        <v>12</v>
      </c>
      <c r="E476" s="376"/>
      <c r="F476" s="152"/>
      <c r="G476" s="152"/>
      <c r="H476" s="152"/>
      <c r="I476" s="151">
        <f t="shared" si="21"/>
        <v>0</v>
      </c>
      <c r="J476" s="305">
        <f t="shared" si="22"/>
        <v>0</v>
      </c>
      <c r="K476" s="23"/>
      <c r="L476" s="5" t="s">
        <v>280</v>
      </c>
      <c r="M476" s="2" t="s">
        <v>96</v>
      </c>
      <c r="N476" s="16" t="s">
        <v>269</v>
      </c>
      <c r="O476" s="277" t="s">
        <v>336</v>
      </c>
      <c r="P476" s="34" t="s">
        <v>688</v>
      </c>
      <c r="Q476" s="3">
        <v>478</v>
      </c>
      <c r="R476" s="3">
        <v>232</v>
      </c>
      <c r="S476" s="534"/>
    </row>
    <row r="477" spans="1:19" s="13" customFormat="1" ht="10.5">
      <c r="A477" s="622" t="s">
        <v>943</v>
      </c>
      <c r="B477" s="636" t="s">
        <v>667</v>
      </c>
      <c r="C477" s="871" t="s">
        <v>122</v>
      </c>
      <c r="D477" s="61">
        <v>34</v>
      </c>
      <c r="E477" s="376"/>
      <c r="F477" s="152"/>
      <c r="G477" s="152"/>
      <c r="H477" s="152"/>
      <c r="I477" s="151">
        <f t="shared" si="21"/>
        <v>0</v>
      </c>
      <c r="J477" s="305">
        <f t="shared" si="22"/>
        <v>0</v>
      </c>
      <c r="K477" s="23"/>
      <c r="L477" s="5" t="s">
        <v>280</v>
      </c>
      <c r="M477" s="2" t="s">
        <v>96</v>
      </c>
      <c r="N477" s="16" t="s">
        <v>269</v>
      </c>
      <c r="O477" s="277" t="s">
        <v>944</v>
      </c>
      <c r="P477" s="6" t="s">
        <v>945</v>
      </c>
      <c r="Q477" s="3">
        <v>133</v>
      </c>
      <c r="R477" s="3">
        <v>94</v>
      </c>
      <c r="S477" s="534"/>
    </row>
    <row r="478" spans="1:19" ht="10.5">
      <c r="A478" s="508" t="s">
        <v>948</v>
      </c>
      <c r="B478" s="509" t="s">
        <v>242</v>
      </c>
      <c r="C478" s="651" t="s">
        <v>119</v>
      </c>
      <c r="D478" s="63">
        <v>40</v>
      </c>
      <c r="E478" s="385"/>
      <c r="F478" s="189"/>
      <c r="G478" s="189"/>
      <c r="H478" s="189"/>
      <c r="I478" s="69">
        <f t="shared" si="21"/>
        <v>0</v>
      </c>
      <c r="J478" s="242">
        <f t="shared" si="22"/>
        <v>0</v>
      </c>
      <c r="K478" s="35"/>
      <c r="L478" s="38" t="s">
        <v>280</v>
      </c>
      <c r="M478" s="199" t="s">
        <v>96</v>
      </c>
      <c r="N478" s="201" t="s">
        <v>269</v>
      </c>
      <c r="O478" s="83" t="s">
        <v>336</v>
      </c>
      <c r="P478" s="60" t="s">
        <v>688</v>
      </c>
      <c r="Q478" s="36">
        <v>856</v>
      </c>
      <c r="R478" s="36">
        <v>126</v>
      </c>
      <c r="S478" s="543"/>
    </row>
    <row r="479" spans="1:19" ht="10.5">
      <c r="A479" s="503" t="s">
        <v>949</v>
      </c>
      <c r="B479" s="504" t="s">
        <v>153</v>
      </c>
      <c r="C479" s="872" t="s">
        <v>122</v>
      </c>
      <c r="D479" s="64">
        <v>50</v>
      </c>
      <c r="E479" s="383"/>
      <c r="F479" s="118"/>
      <c r="G479" s="118"/>
      <c r="H479" s="118"/>
      <c r="I479" s="70">
        <f t="shared" si="21"/>
        <v>0</v>
      </c>
      <c r="J479" s="300">
        <f t="shared" si="22"/>
        <v>0</v>
      </c>
      <c r="K479" s="19"/>
      <c r="L479" s="5" t="s">
        <v>936</v>
      </c>
      <c r="M479" s="53" t="s">
        <v>96</v>
      </c>
      <c r="N479" s="119" t="s">
        <v>106</v>
      </c>
      <c r="O479" s="261" t="s">
        <v>1276</v>
      </c>
      <c r="P479" s="29" t="s">
        <v>950</v>
      </c>
      <c r="Q479" s="14">
        <v>146</v>
      </c>
      <c r="R479" s="14">
        <v>63</v>
      </c>
      <c r="S479" s="542"/>
    </row>
    <row r="480" spans="1:19" ht="10.5">
      <c r="A480" s="503" t="s">
        <v>951</v>
      </c>
      <c r="B480" s="504" t="s">
        <v>123</v>
      </c>
      <c r="C480" s="873" t="s">
        <v>119</v>
      </c>
      <c r="D480" s="68">
        <v>4</v>
      </c>
      <c r="E480" s="388"/>
      <c r="F480" s="184"/>
      <c r="G480" s="184"/>
      <c r="H480" s="184"/>
      <c r="I480" s="100">
        <f t="shared" si="21"/>
        <v>0</v>
      </c>
      <c r="J480" s="567">
        <f t="shared" si="22"/>
        <v>0</v>
      </c>
      <c r="K480" s="24"/>
      <c r="L480" s="5" t="s">
        <v>14</v>
      </c>
      <c r="M480" s="134">
        <v>3</v>
      </c>
      <c r="N480" s="119" t="s">
        <v>106</v>
      </c>
      <c r="O480" s="261" t="s">
        <v>331</v>
      </c>
      <c r="P480" s="65" t="s">
        <v>688</v>
      </c>
      <c r="Q480" s="17">
        <v>1</v>
      </c>
      <c r="R480" s="17">
        <v>1</v>
      </c>
      <c r="S480" s="307"/>
    </row>
    <row r="481" spans="1:19" ht="10.5">
      <c r="A481" s="500" t="s">
        <v>244</v>
      </c>
      <c r="B481" s="501" t="s">
        <v>242</v>
      </c>
      <c r="C481" s="465" t="s">
        <v>671</v>
      </c>
      <c r="D481" s="236">
        <v>40</v>
      </c>
      <c r="E481" s="376"/>
      <c r="F481" s="152"/>
      <c r="G481" s="152"/>
      <c r="H481" s="152"/>
      <c r="I481" s="151">
        <f t="shared" si="21"/>
        <v>0</v>
      </c>
      <c r="J481" s="305">
        <f t="shared" si="22"/>
        <v>0</v>
      </c>
      <c r="K481" s="336"/>
      <c r="L481" s="5" t="s">
        <v>280</v>
      </c>
      <c r="M481" s="2" t="s">
        <v>367</v>
      </c>
      <c r="N481" s="119" t="s">
        <v>106</v>
      </c>
      <c r="O481" s="277" t="s">
        <v>336</v>
      </c>
      <c r="P481" s="34" t="s">
        <v>973</v>
      </c>
      <c r="Q481" s="6">
        <v>98</v>
      </c>
      <c r="R481" s="3">
        <v>93</v>
      </c>
      <c r="S481" s="535"/>
    </row>
    <row r="482" spans="1:19" ht="10.5">
      <c r="A482" s="500" t="s">
        <v>251</v>
      </c>
      <c r="B482" s="501" t="s">
        <v>153</v>
      </c>
      <c r="C482" s="465" t="s">
        <v>252</v>
      </c>
      <c r="D482" s="236">
        <v>33</v>
      </c>
      <c r="E482" s="376"/>
      <c r="F482" s="152"/>
      <c r="G482" s="152"/>
      <c r="H482" s="152"/>
      <c r="I482" s="151">
        <f t="shared" si="21"/>
        <v>0</v>
      </c>
      <c r="J482" s="305">
        <f t="shared" si="22"/>
        <v>0</v>
      </c>
      <c r="K482" s="336"/>
      <c r="L482" s="5" t="s">
        <v>280</v>
      </c>
      <c r="M482" s="2" t="s">
        <v>96</v>
      </c>
      <c r="N482" s="119" t="s">
        <v>106</v>
      </c>
      <c r="O482" s="277" t="s">
        <v>16</v>
      </c>
      <c r="P482" s="34" t="s">
        <v>1277</v>
      </c>
      <c r="Q482" s="6">
        <v>14</v>
      </c>
      <c r="R482" s="3">
        <v>10</v>
      </c>
      <c r="S482" s="535"/>
    </row>
    <row r="483" spans="1:19" ht="10.5">
      <c r="A483" s="684" t="s">
        <v>1140</v>
      </c>
      <c r="B483" s="701" t="s">
        <v>117</v>
      </c>
      <c r="C483" s="626" t="s">
        <v>117</v>
      </c>
      <c r="D483" s="297">
        <v>9</v>
      </c>
      <c r="E483" s="388"/>
      <c r="F483" s="184"/>
      <c r="G483" s="184"/>
      <c r="H483" s="184"/>
      <c r="I483" s="100">
        <f t="shared" si="21"/>
        <v>0</v>
      </c>
      <c r="J483" s="567">
        <f t="shared" si="22"/>
        <v>0</v>
      </c>
      <c r="K483" s="379"/>
      <c r="L483" s="47" t="s">
        <v>280</v>
      </c>
      <c r="M483" s="237" t="s">
        <v>96</v>
      </c>
      <c r="N483" s="119" t="s">
        <v>106</v>
      </c>
      <c r="O483" s="238" t="s">
        <v>1142</v>
      </c>
      <c r="P483" s="34" t="s">
        <v>1143</v>
      </c>
      <c r="Q483" s="65">
        <v>17</v>
      </c>
      <c r="R483" s="17">
        <v>17</v>
      </c>
      <c r="S483" s="536"/>
    </row>
    <row r="484" spans="1:19" ht="10.5">
      <c r="A484" s="687"/>
      <c r="B484" s="702"/>
      <c r="C484" s="626" t="s">
        <v>1141</v>
      </c>
      <c r="D484" s="297">
        <v>10</v>
      </c>
      <c r="E484" s="388"/>
      <c r="F484" s="184"/>
      <c r="G484" s="184"/>
      <c r="H484" s="184"/>
      <c r="I484" s="100">
        <f t="shared" si="21"/>
        <v>0</v>
      </c>
      <c r="J484" s="567">
        <f t="shared" si="22"/>
        <v>0</v>
      </c>
      <c r="K484" s="379"/>
      <c r="L484" s="47" t="s">
        <v>280</v>
      </c>
      <c r="M484" s="237" t="s">
        <v>96</v>
      </c>
      <c r="N484" s="119" t="s">
        <v>106</v>
      </c>
      <c r="O484" s="238" t="s">
        <v>1142</v>
      </c>
      <c r="P484" s="48" t="s">
        <v>1143</v>
      </c>
      <c r="Q484" s="65">
        <v>14</v>
      </c>
      <c r="R484" s="17">
        <v>12</v>
      </c>
      <c r="S484" s="536"/>
    </row>
    <row r="485" spans="1:19" ht="10.5">
      <c r="A485" s="684" t="s">
        <v>590</v>
      </c>
      <c r="B485" s="718" t="s">
        <v>672</v>
      </c>
      <c r="C485" s="645" t="s">
        <v>670</v>
      </c>
      <c r="D485" s="64">
        <v>35</v>
      </c>
      <c r="E485" s="383"/>
      <c r="F485" s="118"/>
      <c r="G485" s="118"/>
      <c r="H485" s="118"/>
      <c r="I485" s="70">
        <f t="shared" si="21"/>
        <v>0</v>
      </c>
      <c r="J485" s="300">
        <f t="shared" si="22"/>
        <v>0</v>
      </c>
      <c r="K485" s="19"/>
      <c r="L485" s="28" t="s">
        <v>280</v>
      </c>
      <c r="M485" s="53" t="s">
        <v>96</v>
      </c>
      <c r="N485" s="119" t="s">
        <v>106</v>
      </c>
      <c r="O485" s="29" t="s">
        <v>1076</v>
      </c>
      <c r="P485" s="29" t="s">
        <v>956</v>
      </c>
      <c r="Q485" s="14">
        <v>31</v>
      </c>
      <c r="R485" s="14">
        <v>31</v>
      </c>
      <c r="S485" s="29"/>
    </row>
    <row r="486" spans="1:19" ht="10.5">
      <c r="A486" s="685"/>
      <c r="B486" s="720"/>
      <c r="C486" s="648" t="s">
        <v>955</v>
      </c>
      <c r="D486" s="75">
        <v>38</v>
      </c>
      <c r="E486" s="390"/>
      <c r="F486" s="181"/>
      <c r="G486" s="181"/>
      <c r="H486" s="181"/>
      <c r="I486" s="125">
        <f t="shared" si="21"/>
        <v>0</v>
      </c>
      <c r="J486" s="302">
        <f t="shared" si="22"/>
        <v>0</v>
      </c>
      <c r="K486" s="26"/>
      <c r="L486" s="32" t="s">
        <v>280</v>
      </c>
      <c r="M486" s="54" t="s">
        <v>96</v>
      </c>
      <c r="N486" s="130" t="s">
        <v>269</v>
      </c>
      <c r="O486" s="76" t="s">
        <v>1076</v>
      </c>
      <c r="P486" s="52" t="s">
        <v>956</v>
      </c>
      <c r="Q486" s="15">
        <v>17</v>
      </c>
      <c r="R486" s="15">
        <v>17</v>
      </c>
      <c r="S486" s="544"/>
    </row>
    <row r="487" spans="1:19" ht="10.5">
      <c r="A487" s="684" t="s">
        <v>957</v>
      </c>
      <c r="B487" s="718" t="s">
        <v>211</v>
      </c>
      <c r="C487" s="645" t="s">
        <v>958</v>
      </c>
      <c r="D487" s="64">
        <v>24</v>
      </c>
      <c r="E487" s="383"/>
      <c r="F487" s="118"/>
      <c r="G487" s="118"/>
      <c r="H487" s="118"/>
      <c r="I487" s="70">
        <f t="shared" si="21"/>
        <v>0</v>
      </c>
      <c r="J487" s="300">
        <f t="shared" si="22"/>
        <v>0</v>
      </c>
      <c r="K487" s="19"/>
      <c r="L487" s="28" t="s">
        <v>14</v>
      </c>
      <c r="M487" s="134">
        <v>3</v>
      </c>
      <c r="N487" s="119" t="s">
        <v>106</v>
      </c>
      <c r="O487" s="77" t="s">
        <v>959</v>
      </c>
      <c r="P487" s="29" t="s">
        <v>960</v>
      </c>
      <c r="Q487" s="14">
        <v>46</v>
      </c>
      <c r="R487" s="14">
        <v>29</v>
      </c>
      <c r="S487" s="542"/>
    </row>
    <row r="488" spans="1:19" ht="10.5">
      <c r="A488" s="687"/>
      <c r="B488" s="719"/>
      <c r="C488" s="647" t="s">
        <v>678</v>
      </c>
      <c r="D488" s="78">
        <v>16</v>
      </c>
      <c r="E488" s="387"/>
      <c r="F488" s="137"/>
      <c r="G488" s="137"/>
      <c r="H488" s="137"/>
      <c r="I488" s="71">
        <f t="shared" si="21"/>
        <v>0</v>
      </c>
      <c r="J488" s="170">
        <f t="shared" si="22"/>
        <v>0</v>
      </c>
      <c r="K488" s="44"/>
      <c r="L488" s="31" t="s">
        <v>14</v>
      </c>
      <c r="M488" s="138">
        <v>3</v>
      </c>
      <c r="N488" s="139" t="s">
        <v>106</v>
      </c>
      <c r="O488" s="79" t="s">
        <v>959</v>
      </c>
      <c r="P488" s="57" t="s">
        <v>960</v>
      </c>
      <c r="Q488" s="45">
        <v>41</v>
      </c>
      <c r="R488" s="45">
        <v>34</v>
      </c>
      <c r="S488" s="545"/>
    </row>
    <row r="489" spans="1:19" ht="10.5">
      <c r="A489" s="685"/>
      <c r="B489" s="720"/>
      <c r="C489" s="648" t="s">
        <v>227</v>
      </c>
      <c r="D489" s="75">
        <v>13</v>
      </c>
      <c r="E489" s="390"/>
      <c r="F489" s="181"/>
      <c r="G489" s="181"/>
      <c r="H489" s="181"/>
      <c r="I489" s="125">
        <f t="shared" si="21"/>
        <v>0</v>
      </c>
      <c r="J489" s="302">
        <f t="shared" si="22"/>
        <v>0</v>
      </c>
      <c r="K489" s="26"/>
      <c r="L489" s="32" t="s">
        <v>14</v>
      </c>
      <c r="M489" s="129">
        <v>3</v>
      </c>
      <c r="N489" s="130" t="s">
        <v>106</v>
      </c>
      <c r="O489" s="76" t="s">
        <v>959</v>
      </c>
      <c r="P489" s="52" t="s">
        <v>960</v>
      </c>
      <c r="Q489" s="15">
        <v>22</v>
      </c>
      <c r="R489" s="15">
        <v>18</v>
      </c>
      <c r="S489" s="544"/>
    </row>
    <row r="490" spans="1:19" ht="10.5">
      <c r="A490" s="500" t="s">
        <v>961</v>
      </c>
      <c r="B490" s="502" t="s">
        <v>119</v>
      </c>
      <c r="C490" s="871" t="s">
        <v>120</v>
      </c>
      <c r="D490" s="61">
        <v>25</v>
      </c>
      <c r="E490" s="376"/>
      <c r="F490" s="152"/>
      <c r="G490" s="152"/>
      <c r="H490" s="152"/>
      <c r="I490" s="151">
        <f t="shared" si="21"/>
        <v>0</v>
      </c>
      <c r="J490" s="305">
        <f t="shared" si="22"/>
        <v>0</v>
      </c>
      <c r="K490" s="23"/>
      <c r="L490" s="5" t="s">
        <v>14</v>
      </c>
      <c r="M490" s="397" t="s">
        <v>1032</v>
      </c>
      <c r="N490" s="16" t="s">
        <v>106</v>
      </c>
      <c r="O490" s="62" t="s">
        <v>947</v>
      </c>
      <c r="P490" s="6" t="s">
        <v>1077</v>
      </c>
      <c r="Q490" s="3">
        <v>31</v>
      </c>
      <c r="R490" s="3">
        <v>27</v>
      </c>
      <c r="S490" s="534"/>
    </row>
    <row r="491" spans="1:19" ht="10.5">
      <c r="A491" s="513" t="s">
        <v>962</v>
      </c>
      <c r="B491" s="516" t="s">
        <v>123</v>
      </c>
      <c r="C491" s="646" t="s">
        <v>120</v>
      </c>
      <c r="D491" s="72">
        <v>11</v>
      </c>
      <c r="E491" s="386"/>
      <c r="F491" s="157"/>
      <c r="G491" s="157"/>
      <c r="H491" s="157"/>
      <c r="I491" s="158">
        <f t="shared" si="21"/>
        <v>0</v>
      </c>
      <c r="J491" s="311">
        <f t="shared" si="22"/>
        <v>0</v>
      </c>
      <c r="K491" s="40"/>
      <c r="L491" s="41" t="s">
        <v>280</v>
      </c>
      <c r="M491" s="171" t="s">
        <v>96</v>
      </c>
      <c r="N491" s="172" t="s">
        <v>269</v>
      </c>
      <c r="O491" s="73" t="s">
        <v>1078</v>
      </c>
      <c r="P491" s="74" t="s">
        <v>963</v>
      </c>
      <c r="Q491" s="42">
        <v>13</v>
      </c>
      <c r="R491" s="42">
        <v>12</v>
      </c>
      <c r="S491" s="546"/>
    </row>
    <row r="492" spans="1:19" ht="10.5">
      <c r="A492" s="714" t="s">
        <v>253</v>
      </c>
      <c r="B492" s="506" t="s">
        <v>254</v>
      </c>
      <c r="C492" s="633" t="s">
        <v>255</v>
      </c>
      <c r="D492" s="218">
        <v>13</v>
      </c>
      <c r="E492" s="383"/>
      <c r="F492" s="118"/>
      <c r="G492" s="118"/>
      <c r="H492" s="118"/>
      <c r="I492" s="70">
        <f t="shared" si="21"/>
        <v>0</v>
      </c>
      <c r="J492" s="300">
        <f t="shared" si="22"/>
        <v>0</v>
      </c>
      <c r="K492" s="328"/>
      <c r="L492" s="28" t="s">
        <v>280</v>
      </c>
      <c r="M492" s="53" t="s">
        <v>96</v>
      </c>
      <c r="N492" s="119" t="s">
        <v>269</v>
      </c>
      <c r="O492" s="77" t="s">
        <v>1278</v>
      </c>
      <c r="P492" s="58" t="s">
        <v>964</v>
      </c>
      <c r="Q492" s="29">
        <v>37</v>
      </c>
      <c r="R492" s="14">
        <v>32</v>
      </c>
      <c r="S492" s="521"/>
    </row>
    <row r="493" spans="1:19" ht="10.5">
      <c r="A493" s="818"/>
      <c r="B493" s="517" t="s">
        <v>13</v>
      </c>
      <c r="C493" s="648" t="s">
        <v>333</v>
      </c>
      <c r="D493" s="75">
        <v>12</v>
      </c>
      <c r="E493" s="390"/>
      <c r="F493" s="181"/>
      <c r="G493" s="181"/>
      <c r="H493" s="181"/>
      <c r="I493" s="125">
        <f t="shared" si="21"/>
        <v>0</v>
      </c>
      <c r="J493" s="302">
        <f t="shared" si="22"/>
        <v>0</v>
      </c>
      <c r="K493" s="26"/>
      <c r="L493" s="32" t="s">
        <v>280</v>
      </c>
      <c r="M493" s="54" t="s">
        <v>96</v>
      </c>
      <c r="N493" s="130" t="s">
        <v>269</v>
      </c>
      <c r="O493" s="77" t="s">
        <v>1278</v>
      </c>
      <c r="P493" s="59" t="s">
        <v>964</v>
      </c>
      <c r="Q493" s="15">
        <v>40</v>
      </c>
      <c r="R493" s="15">
        <v>18</v>
      </c>
      <c r="S493" s="52"/>
    </row>
    <row r="494" spans="1:19" ht="11.25" customHeight="1">
      <c r="A494" s="518" t="s">
        <v>589</v>
      </c>
      <c r="B494" s="507" t="s">
        <v>674</v>
      </c>
      <c r="C494" s="648" t="s">
        <v>675</v>
      </c>
      <c r="D494" s="75">
        <v>25</v>
      </c>
      <c r="E494" s="390"/>
      <c r="F494" s="181"/>
      <c r="G494" s="181"/>
      <c r="H494" s="181"/>
      <c r="I494" s="125">
        <f t="shared" si="21"/>
        <v>0</v>
      </c>
      <c r="J494" s="302">
        <f t="shared" si="22"/>
        <v>0</v>
      </c>
      <c r="K494" s="26"/>
      <c r="L494" s="32" t="s">
        <v>14</v>
      </c>
      <c r="M494" s="51">
        <v>3</v>
      </c>
      <c r="N494" s="32" t="s">
        <v>269</v>
      </c>
      <c r="O494" s="52" t="s">
        <v>604</v>
      </c>
      <c r="P494" s="52" t="s">
        <v>688</v>
      </c>
      <c r="Q494" s="15">
        <v>103</v>
      </c>
      <c r="R494" s="15">
        <v>42</v>
      </c>
      <c r="S494" s="52" t="s">
        <v>990</v>
      </c>
    </row>
    <row r="495" spans="1:19" ht="11.25" customHeight="1">
      <c r="A495" s="684" t="s">
        <v>965</v>
      </c>
      <c r="B495" s="701" t="s">
        <v>966</v>
      </c>
      <c r="C495" s="646" t="s">
        <v>335</v>
      </c>
      <c r="D495" s="72">
        <v>10</v>
      </c>
      <c r="E495" s="386"/>
      <c r="F495" s="157"/>
      <c r="G495" s="157"/>
      <c r="H495" s="157"/>
      <c r="I495" s="158">
        <f t="shared" si="21"/>
        <v>0</v>
      </c>
      <c r="J495" s="311">
        <f t="shared" si="22"/>
        <v>0</v>
      </c>
      <c r="K495" s="40"/>
      <c r="L495" s="41" t="s">
        <v>14</v>
      </c>
      <c r="M495" s="80">
        <v>3</v>
      </c>
      <c r="N495" s="41" t="s">
        <v>269</v>
      </c>
      <c r="O495" s="74" t="s">
        <v>1279</v>
      </c>
      <c r="P495" s="74" t="s">
        <v>688</v>
      </c>
      <c r="Q495" s="74">
        <v>18</v>
      </c>
      <c r="R495" s="42">
        <v>15</v>
      </c>
      <c r="S495" s="74"/>
    </row>
    <row r="496" spans="1:19" ht="11.25" customHeight="1">
      <c r="A496" s="687"/>
      <c r="B496" s="702"/>
      <c r="C496" s="647" t="s">
        <v>231</v>
      </c>
      <c r="D496" s="78">
        <v>20</v>
      </c>
      <c r="E496" s="387"/>
      <c r="F496" s="137"/>
      <c r="G496" s="137"/>
      <c r="H496" s="137"/>
      <c r="I496" s="71">
        <f t="shared" si="21"/>
        <v>0</v>
      </c>
      <c r="J496" s="170">
        <f t="shared" si="22"/>
        <v>0</v>
      </c>
      <c r="K496" s="44"/>
      <c r="L496" s="31" t="s">
        <v>14</v>
      </c>
      <c r="M496" s="81">
        <v>3</v>
      </c>
      <c r="N496" s="31" t="s">
        <v>269</v>
      </c>
      <c r="O496" s="57" t="s">
        <v>1279</v>
      </c>
      <c r="P496" s="57" t="s">
        <v>688</v>
      </c>
      <c r="Q496" s="57">
        <v>33</v>
      </c>
      <c r="R496" s="45">
        <v>31</v>
      </c>
      <c r="S496" s="57"/>
    </row>
    <row r="497" spans="1:19" ht="10.5">
      <c r="A497" s="500" t="s">
        <v>608</v>
      </c>
      <c r="B497" s="501" t="s">
        <v>673</v>
      </c>
      <c r="C497" s="871" t="s">
        <v>122</v>
      </c>
      <c r="D497" s="61">
        <v>40</v>
      </c>
      <c r="E497" s="376"/>
      <c r="F497" s="152"/>
      <c r="G497" s="152"/>
      <c r="H497" s="152"/>
      <c r="I497" s="151">
        <f t="shared" si="21"/>
        <v>0</v>
      </c>
      <c r="J497" s="305">
        <f t="shared" si="22"/>
        <v>0</v>
      </c>
      <c r="K497" s="23"/>
      <c r="L497" s="5" t="s">
        <v>14</v>
      </c>
      <c r="M497" s="82" t="s">
        <v>1079</v>
      </c>
      <c r="N497" s="5" t="s">
        <v>269</v>
      </c>
      <c r="O497" s="6" t="s">
        <v>605</v>
      </c>
      <c r="P497" s="6" t="s">
        <v>1080</v>
      </c>
      <c r="Q497" s="2" t="s">
        <v>1109</v>
      </c>
      <c r="R497" s="2" t="s">
        <v>1109</v>
      </c>
      <c r="S497" s="6"/>
    </row>
    <row r="498" spans="1:19" ht="10.5">
      <c r="A498" s="500" t="s">
        <v>124</v>
      </c>
      <c r="B498" s="501" t="s">
        <v>122</v>
      </c>
      <c r="C498" s="465" t="s">
        <v>122</v>
      </c>
      <c r="D498" s="236">
        <v>45</v>
      </c>
      <c r="E498" s="376"/>
      <c r="F498" s="152"/>
      <c r="G498" s="152"/>
      <c r="H498" s="152"/>
      <c r="I498" s="151">
        <f t="shared" si="21"/>
        <v>0</v>
      </c>
      <c r="J498" s="305">
        <f t="shared" si="22"/>
        <v>0</v>
      </c>
      <c r="K498" s="336"/>
      <c r="L498" s="5" t="s">
        <v>280</v>
      </c>
      <c r="M498" s="2">
        <v>3.5</v>
      </c>
      <c r="N498" s="16" t="s">
        <v>269</v>
      </c>
      <c r="O498" s="277" t="s">
        <v>16</v>
      </c>
      <c r="P498" s="34" t="s">
        <v>1081</v>
      </c>
      <c r="Q498" s="6">
        <v>46</v>
      </c>
      <c r="R498" s="3">
        <v>46</v>
      </c>
      <c r="S498" s="535"/>
    </row>
    <row r="499" spans="1:19" ht="10.5">
      <c r="A499" s="684" t="s">
        <v>263</v>
      </c>
      <c r="B499" s="701" t="s">
        <v>205</v>
      </c>
      <c r="C499" s="465" t="s">
        <v>123</v>
      </c>
      <c r="D499" s="236">
        <v>16</v>
      </c>
      <c r="E499" s="376"/>
      <c r="F499" s="152"/>
      <c r="G499" s="152"/>
      <c r="H499" s="152"/>
      <c r="I499" s="151">
        <f t="shared" si="21"/>
        <v>0</v>
      </c>
      <c r="J499" s="305">
        <f t="shared" si="22"/>
        <v>0</v>
      </c>
      <c r="K499" s="336"/>
      <c r="L499" s="5" t="s">
        <v>280</v>
      </c>
      <c r="M499" s="2" t="s">
        <v>96</v>
      </c>
      <c r="N499" s="16" t="s">
        <v>269</v>
      </c>
      <c r="O499" s="277" t="s">
        <v>16</v>
      </c>
      <c r="P499" s="34" t="s">
        <v>974</v>
      </c>
      <c r="Q499" s="6">
        <v>1</v>
      </c>
      <c r="R499" s="3">
        <v>1</v>
      </c>
      <c r="S499" s="535"/>
    </row>
    <row r="500" spans="1:19" ht="10.5">
      <c r="A500" s="685"/>
      <c r="B500" s="703"/>
      <c r="C500" s="465" t="s">
        <v>670</v>
      </c>
      <c r="D500" s="236">
        <v>30</v>
      </c>
      <c r="E500" s="376"/>
      <c r="F500" s="152"/>
      <c r="G500" s="152"/>
      <c r="H500" s="152"/>
      <c r="I500" s="151">
        <f t="shared" si="21"/>
        <v>0</v>
      </c>
      <c r="J500" s="305">
        <f t="shared" si="22"/>
        <v>0</v>
      </c>
      <c r="K500" s="336"/>
      <c r="L500" s="5" t="s">
        <v>280</v>
      </c>
      <c r="M500" s="2" t="s">
        <v>96</v>
      </c>
      <c r="N500" s="16" t="s">
        <v>269</v>
      </c>
      <c r="O500" s="277" t="s">
        <v>16</v>
      </c>
      <c r="P500" s="34" t="s">
        <v>974</v>
      </c>
      <c r="Q500" s="6">
        <v>11</v>
      </c>
      <c r="R500" s="3">
        <v>10</v>
      </c>
      <c r="S500" s="535"/>
    </row>
    <row r="501" spans="1:19" ht="10.5">
      <c r="A501" s="684" t="s">
        <v>591</v>
      </c>
      <c r="B501" s="701" t="s">
        <v>967</v>
      </c>
      <c r="C501" s="645" t="s">
        <v>243</v>
      </c>
      <c r="D501" s="64">
        <v>50</v>
      </c>
      <c r="E501" s="383"/>
      <c r="F501" s="118"/>
      <c r="G501" s="118"/>
      <c r="H501" s="118"/>
      <c r="I501" s="70">
        <f t="shared" si="21"/>
        <v>0</v>
      </c>
      <c r="J501" s="300">
        <f t="shared" si="22"/>
        <v>0</v>
      </c>
      <c r="K501" s="19"/>
      <c r="L501" s="28" t="s">
        <v>14</v>
      </c>
      <c r="M501" s="28">
        <v>3.6</v>
      </c>
      <c r="N501" s="28" t="s">
        <v>269</v>
      </c>
      <c r="O501" s="58" t="s">
        <v>603</v>
      </c>
      <c r="P501" s="58" t="s">
        <v>126</v>
      </c>
      <c r="Q501" s="14">
        <v>103</v>
      </c>
      <c r="R501" s="14">
        <v>65</v>
      </c>
      <c r="S501" s="29"/>
    </row>
    <row r="502" spans="1:19" ht="10.5">
      <c r="A502" s="685"/>
      <c r="B502" s="703"/>
      <c r="C502" s="651" t="s">
        <v>767</v>
      </c>
      <c r="D502" s="63">
        <v>23</v>
      </c>
      <c r="E502" s="385"/>
      <c r="F502" s="189"/>
      <c r="G502" s="189"/>
      <c r="H502" s="189"/>
      <c r="I502" s="69">
        <f t="shared" si="21"/>
        <v>0</v>
      </c>
      <c r="J502" s="242">
        <f t="shared" si="22"/>
        <v>0</v>
      </c>
      <c r="K502" s="35"/>
      <c r="L502" s="38" t="s">
        <v>14</v>
      </c>
      <c r="M502" s="38">
        <v>3.6</v>
      </c>
      <c r="N502" s="38" t="s">
        <v>269</v>
      </c>
      <c r="O502" s="83" t="s">
        <v>603</v>
      </c>
      <c r="P502" s="84" t="s">
        <v>126</v>
      </c>
      <c r="Q502" s="36">
        <v>17</v>
      </c>
      <c r="R502" s="36">
        <v>17</v>
      </c>
      <c r="S502" s="543"/>
    </row>
    <row r="503" spans="1:19" ht="10.5">
      <c r="A503" s="500" t="s">
        <v>257</v>
      </c>
      <c r="B503" s="501" t="s">
        <v>13</v>
      </c>
      <c r="C503" s="465" t="s">
        <v>347</v>
      </c>
      <c r="D503" s="236">
        <v>10</v>
      </c>
      <c r="E503" s="376"/>
      <c r="F503" s="152"/>
      <c r="G503" s="152"/>
      <c r="H503" s="152"/>
      <c r="I503" s="151">
        <f t="shared" si="21"/>
        <v>0</v>
      </c>
      <c r="J503" s="305">
        <f t="shared" si="22"/>
        <v>0</v>
      </c>
      <c r="K503" s="336"/>
      <c r="L503" s="5" t="s">
        <v>20</v>
      </c>
      <c r="M503" s="397">
        <v>3.2</v>
      </c>
      <c r="N503" s="16" t="s">
        <v>269</v>
      </c>
      <c r="O503" s="277" t="s">
        <v>676</v>
      </c>
      <c r="P503" s="34" t="s">
        <v>126</v>
      </c>
      <c r="Q503" s="6">
        <v>1</v>
      </c>
      <c r="R503" s="3">
        <v>1</v>
      </c>
      <c r="S503" s="535"/>
    </row>
    <row r="504" spans="1:19" ht="10.5">
      <c r="A504" s="500" t="s">
        <v>256</v>
      </c>
      <c r="B504" s="501" t="s">
        <v>119</v>
      </c>
      <c r="C504" s="465" t="s">
        <v>119</v>
      </c>
      <c r="D504" s="236">
        <v>60</v>
      </c>
      <c r="E504" s="376"/>
      <c r="F504" s="152"/>
      <c r="G504" s="152"/>
      <c r="H504" s="152"/>
      <c r="I504" s="151">
        <f t="shared" si="21"/>
        <v>0</v>
      </c>
      <c r="J504" s="305">
        <f t="shared" si="22"/>
        <v>0</v>
      </c>
      <c r="K504" s="336"/>
      <c r="L504" s="5" t="s">
        <v>280</v>
      </c>
      <c r="M504" s="2" t="s">
        <v>405</v>
      </c>
      <c r="N504" s="16" t="s">
        <v>269</v>
      </c>
      <c r="O504" s="277" t="s">
        <v>346</v>
      </c>
      <c r="P504" s="34" t="s">
        <v>968</v>
      </c>
      <c r="Q504" s="6">
        <v>76</v>
      </c>
      <c r="R504" s="3">
        <v>76</v>
      </c>
      <c r="S504" s="535"/>
    </row>
    <row r="505" spans="1:19" ht="10.5">
      <c r="A505" s="500" t="s">
        <v>260</v>
      </c>
      <c r="B505" s="501" t="s">
        <v>261</v>
      </c>
      <c r="C505" s="465" t="s">
        <v>262</v>
      </c>
      <c r="D505" s="236">
        <v>20</v>
      </c>
      <c r="E505" s="376"/>
      <c r="F505" s="152"/>
      <c r="G505" s="152"/>
      <c r="H505" s="152"/>
      <c r="I505" s="151">
        <f t="shared" si="21"/>
        <v>0</v>
      </c>
      <c r="J505" s="305">
        <f t="shared" si="22"/>
        <v>0</v>
      </c>
      <c r="K505" s="336"/>
      <c r="L505" s="5" t="s">
        <v>14</v>
      </c>
      <c r="M505" s="2" t="s">
        <v>381</v>
      </c>
      <c r="N505" s="16" t="s">
        <v>269</v>
      </c>
      <c r="O505" s="277" t="s">
        <v>16</v>
      </c>
      <c r="P505" s="34" t="s">
        <v>688</v>
      </c>
      <c r="Q505" s="6">
        <v>23</v>
      </c>
      <c r="R505" s="3">
        <v>23</v>
      </c>
      <c r="S505" s="535"/>
    </row>
    <row r="506" spans="1:19" ht="10.5">
      <c r="A506" s="500" t="s">
        <v>258</v>
      </c>
      <c r="B506" s="501" t="s">
        <v>259</v>
      </c>
      <c r="C506" s="465" t="s">
        <v>119</v>
      </c>
      <c r="D506" s="236">
        <v>25</v>
      </c>
      <c r="E506" s="376"/>
      <c r="F506" s="152"/>
      <c r="G506" s="152"/>
      <c r="H506" s="152"/>
      <c r="I506" s="151">
        <f t="shared" si="21"/>
        <v>0</v>
      </c>
      <c r="J506" s="305">
        <f t="shared" si="22"/>
        <v>0</v>
      </c>
      <c r="K506" s="336"/>
      <c r="L506" s="5" t="s">
        <v>1082</v>
      </c>
      <c r="M506" s="2" t="s">
        <v>368</v>
      </c>
      <c r="N506" s="16" t="s">
        <v>269</v>
      </c>
      <c r="O506" s="277" t="s">
        <v>345</v>
      </c>
      <c r="P506" s="34" t="s">
        <v>969</v>
      </c>
      <c r="Q506" s="6">
        <v>50</v>
      </c>
      <c r="R506" s="3">
        <v>50</v>
      </c>
      <c r="S506" s="535"/>
    </row>
    <row r="507" spans="1:19" ht="10.5">
      <c r="A507" s="500" t="s">
        <v>1118</v>
      </c>
      <c r="B507" s="501" t="s">
        <v>1119</v>
      </c>
      <c r="C507" s="465" t="s">
        <v>1120</v>
      </c>
      <c r="D507" s="236">
        <v>12</v>
      </c>
      <c r="E507" s="376"/>
      <c r="F507" s="152"/>
      <c r="G507" s="152"/>
      <c r="H507" s="152"/>
      <c r="I507" s="151">
        <f t="shared" si="21"/>
        <v>0</v>
      </c>
      <c r="J507" s="305">
        <f t="shared" si="22"/>
        <v>0</v>
      </c>
      <c r="K507" s="336"/>
      <c r="L507" s="5" t="s">
        <v>1082</v>
      </c>
      <c r="M507" s="547" t="s">
        <v>15</v>
      </c>
      <c r="N507" s="16" t="s">
        <v>269</v>
      </c>
      <c r="O507" s="277" t="s">
        <v>1121</v>
      </c>
      <c r="P507" s="34" t="s">
        <v>1122</v>
      </c>
      <c r="Q507" s="6">
        <v>18</v>
      </c>
      <c r="R507" s="3">
        <v>17</v>
      </c>
      <c r="S507" s="535"/>
    </row>
    <row r="508" spans="1:19" ht="10.5">
      <c r="A508" s="500" t="s">
        <v>264</v>
      </c>
      <c r="B508" s="501" t="s">
        <v>211</v>
      </c>
      <c r="C508" s="465" t="s">
        <v>243</v>
      </c>
      <c r="D508" s="236">
        <v>35</v>
      </c>
      <c r="E508" s="376"/>
      <c r="F508" s="152"/>
      <c r="G508" s="152"/>
      <c r="H508" s="152"/>
      <c r="I508" s="151">
        <f t="shared" si="21"/>
        <v>0</v>
      </c>
      <c r="J508" s="305">
        <f t="shared" si="22"/>
        <v>0</v>
      </c>
      <c r="K508" s="5"/>
      <c r="L508" s="5" t="s">
        <v>280</v>
      </c>
      <c r="M508" s="2">
        <v>3.5</v>
      </c>
      <c r="N508" s="16" t="s">
        <v>269</v>
      </c>
      <c r="O508" s="277" t="s">
        <v>583</v>
      </c>
      <c r="P508" s="34" t="s">
        <v>688</v>
      </c>
      <c r="Q508" s="2" t="s">
        <v>1109</v>
      </c>
      <c r="R508" s="2" t="s">
        <v>1109</v>
      </c>
      <c r="S508" s="535"/>
    </row>
    <row r="509" spans="1:19" ht="10.5">
      <c r="A509" s="684" t="s">
        <v>970</v>
      </c>
      <c r="B509" s="701" t="s">
        <v>946</v>
      </c>
      <c r="C509" s="465" t="s">
        <v>122</v>
      </c>
      <c r="D509" s="236">
        <v>28</v>
      </c>
      <c r="E509" s="376"/>
      <c r="F509" s="152"/>
      <c r="G509" s="152"/>
      <c r="H509" s="152"/>
      <c r="I509" s="151">
        <f t="shared" si="21"/>
        <v>0</v>
      </c>
      <c r="J509" s="305">
        <f t="shared" si="22"/>
        <v>0</v>
      </c>
      <c r="K509" s="5"/>
      <c r="L509" s="5" t="s">
        <v>14</v>
      </c>
      <c r="M509" s="2">
        <v>3.2</v>
      </c>
      <c r="N509" s="16" t="s">
        <v>269</v>
      </c>
      <c r="O509" s="277" t="s">
        <v>346</v>
      </c>
      <c r="P509" s="34" t="s">
        <v>688</v>
      </c>
      <c r="Q509" s="6">
        <v>14</v>
      </c>
      <c r="R509" s="3">
        <v>13</v>
      </c>
      <c r="S509" s="535"/>
    </row>
    <row r="510" spans="1:19" ht="10.5">
      <c r="A510" s="685"/>
      <c r="B510" s="703"/>
      <c r="C510" s="465" t="s">
        <v>971</v>
      </c>
      <c r="D510" s="236">
        <v>20</v>
      </c>
      <c r="E510" s="376"/>
      <c r="F510" s="152"/>
      <c r="G510" s="152"/>
      <c r="H510" s="152"/>
      <c r="I510" s="151">
        <f t="shared" si="21"/>
        <v>0</v>
      </c>
      <c r="J510" s="305">
        <f t="shared" si="22"/>
        <v>0</v>
      </c>
      <c r="K510" s="5"/>
      <c r="L510" s="5" t="s">
        <v>14</v>
      </c>
      <c r="M510" s="397">
        <v>3</v>
      </c>
      <c r="N510" s="16" t="s">
        <v>269</v>
      </c>
      <c r="O510" s="277" t="s">
        <v>346</v>
      </c>
      <c r="P510" s="34" t="s">
        <v>688</v>
      </c>
      <c r="Q510" s="6">
        <v>11</v>
      </c>
      <c r="R510" s="3">
        <v>11</v>
      </c>
      <c r="S510" s="535"/>
    </row>
    <row r="511" spans="1:19" ht="10.5">
      <c r="A511" s="500" t="s">
        <v>609</v>
      </c>
      <c r="B511" s="501" t="s">
        <v>677</v>
      </c>
      <c r="C511" s="465" t="s">
        <v>227</v>
      </c>
      <c r="D511" s="61">
        <v>20</v>
      </c>
      <c r="E511" s="376"/>
      <c r="F511" s="152"/>
      <c r="G511" s="152"/>
      <c r="H511" s="152"/>
      <c r="I511" s="151">
        <f t="shared" si="21"/>
        <v>0</v>
      </c>
      <c r="J511" s="305">
        <f t="shared" si="22"/>
        <v>0</v>
      </c>
      <c r="K511" s="23"/>
      <c r="L511" s="5" t="s">
        <v>98</v>
      </c>
      <c r="M511" s="5" t="s">
        <v>15</v>
      </c>
      <c r="N511" s="5" t="s">
        <v>269</v>
      </c>
      <c r="O511" s="6" t="s">
        <v>95</v>
      </c>
      <c r="P511" s="6" t="s">
        <v>688</v>
      </c>
      <c r="Q511" s="3">
        <v>45</v>
      </c>
      <c r="R511" s="3">
        <v>45</v>
      </c>
      <c r="S511" s="6"/>
    </row>
    <row r="512" spans="1:20" ht="10.5">
      <c r="A512" s="684" t="s">
        <v>972</v>
      </c>
      <c r="B512" s="701" t="s">
        <v>119</v>
      </c>
      <c r="C512" s="465" t="s">
        <v>120</v>
      </c>
      <c r="D512" s="63">
        <v>28</v>
      </c>
      <c r="E512" s="376"/>
      <c r="F512" s="152"/>
      <c r="G512" s="152"/>
      <c r="H512" s="152"/>
      <c r="I512" s="151">
        <f t="shared" si="21"/>
        <v>0</v>
      </c>
      <c r="J512" s="568">
        <f t="shared" si="22"/>
        <v>0</v>
      </c>
      <c r="K512" s="23"/>
      <c r="L512" s="5" t="s">
        <v>14</v>
      </c>
      <c r="M512" s="5">
        <v>3.5</v>
      </c>
      <c r="N512" s="5" t="s">
        <v>269</v>
      </c>
      <c r="O512" s="6" t="s">
        <v>95</v>
      </c>
      <c r="P512" s="6" t="s">
        <v>688</v>
      </c>
      <c r="Q512" s="672">
        <v>79</v>
      </c>
      <c r="R512" s="672">
        <v>33</v>
      </c>
      <c r="S512" s="674"/>
      <c r="T512" s="403"/>
    </row>
    <row r="513" spans="1:20" ht="10.5" thickBot="1">
      <c r="A513" s="685"/>
      <c r="B513" s="703"/>
      <c r="C513" s="465" t="s">
        <v>120</v>
      </c>
      <c r="D513" s="63">
        <v>2</v>
      </c>
      <c r="E513" s="376"/>
      <c r="F513" s="152"/>
      <c r="G513" s="152"/>
      <c r="H513" s="152"/>
      <c r="I513" s="151">
        <f t="shared" si="21"/>
        <v>0</v>
      </c>
      <c r="J513" s="568">
        <f t="shared" si="22"/>
        <v>0</v>
      </c>
      <c r="K513" s="23"/>
      <c r="L513" s="5" t="s">
        <v>20</v>
      </c>
      <c r="M513" s="5">
        <v>3.5</v>
      </c>
      <c r="N513" s="5" t="s">
        <v>269</v>
      </c>
      <c r="O513" s="6" t="s">
        <v>398</v>
      </c>
      <c r="P513" s="6" t="s">
        <v>688</v>
      </c>
      <c r="Q513" s="673"/>
      <c r="R513" s="673"/>
      <c r="S513" s="675"/>
      <c r="T513" s="403"/>
    </row>
    <row r="514" spans="1:19" ht="10.5" thickBot="1">
      <c r="A514" s="838" t="s">
        <v>979</v>
      </c>
      <c r="B514" s="839"/>
      <c r="C514" s="839"/>
      <c r="D514" s="353"/>
      <c r="E514" s="353">
        <f>SUM(E460:E513)</f>
        <v>0</v>
      </c>
      <c r="F514" s="353">
        <f>SUM(F460:F513)</f>
        <v>0</v>
      </c>
      <c r="G514" s="353">
        <f>SUM(G460:G513)</f>
        <v>0</v>
      </c>
      <c r="H514" s="353">
        <f>SUM(H460:H513)</f>
        <v>0</v>
      </c>
      <c r="I514" s="353">
        <f>E514+G514</f>
        <v>0</v>
      </c>
      <c r="J514" s="354">
        <f>F514+H514</f>
        <v>0</v>
      </c>
      <c r="K514" s="85"/>
      <c r="L514" s="7"/>
      <c r="M514" s="7"/>
      <c r="N514" s="7"/>
      <c r="O514" s="73"/>
      <c r="P514" s="73"/>
      <c r="Q514" s="8"/>
      <c r="R514" s="8"/>
      <c r="S514" s="8"/>
    </row>
    <row r="515" spans="1:19" ht="10.5">
      <c r="A515" s="785" t="s">
        <v>981</v>
      </c>
      <c r="B515" s="786"/>
      <c r="C515" s="821"/>
      <c r="D515" s="21"/>
      <c r="E515" s="21">
        <f>E514+E455</f>
        <v>0</v>
      </c>
      <c r="F515" s="21">
        <f>F514+F455</f>
        <v>0</v>
      </c>
      <c r="G515" s="21">
        <f>G514+G455</f>
        <v>0</v>
      </c>
      <c r="H515" s="21">
        <f>H514+H455</f>
        <v>0</v>
      </c>
      <c r="I515" s="21">
        <f>E515+G515</f>
        <v>0</v>
      </c>
      <c r="J515" s="27">
        <f>F515+H515</f>
        <v>0</v>
      </c>
      <c r="K515" s="404"/>
      <c r="L515" s="404"/>
      <c r="M515" s="404"/>
      <c r="N515" s="405"/>
      <c r="O515" s="406"/>
      <c r="P515" s="404"/>
      <c r="Q515" s="327"/>
      <c r="R515" s="327"/>
      <c r="S515" s="327"/>
    </row>
    <row r="516" spans="1:19" ht="10.5">
      <c r="A516" s="215"/>
      <c r="B516" s="215"/>
      <c r="C516" s="215"/>
      <c r="D516" s="85"/>
      <c r="E516" s="85"/>
      <c r="F516" s="85"/>
      <c r="G516" s="85"/>
      <c r="H516" s="85"/>
      <c r="I516" s="85"/>
      <c r="J516" s="85"/>
      <c r="K516" s="404"/>
      <c r="L516" s="404"/>
      <c r="M516" s="404"/>
      <c r="N516" s="405"/>
      <c r="O516" s="406"/>
      <c r="P516" s="404"/>
      <c r="Q516" s="327"/>
      <c r="R516" s="327"/>
      <c r="S516" s="327"/>
    </row>
    <row r="517" spans="1:16" ht="10.5">
      <c r="A517" s="407"/>
      <c r="B517" s="407"/>
      <c r="C517" s="407"/>
      <c r="D517" s="85"/>
      <c r="E517" s="85"/>
      <c r="F517" s="85"/>
      <c r="G517" s="85"/>
      <c r="H517" s="85"/>
      <c r="I517" s="85"/>
      <c r="J517" s="85"/>
      <c r="K517" s="408"/>
      <c r="L517" s="408"/>
      <c r="M517" s="408"/>
      <c r="N517" s="409"/>
      <c r="O517" s="410"/>
      <c r="P517" s="408"/>
    </row>
    <row r="518" spans="1:19" ht="10.5">
      <c r="A518" s="411" t="s">
        <v>680</v>
      </c>
      <c r="B518" s="83"/>
      <c r="C518" s="412"/>
      <c r="D518" s="413"/>
      <c r="E518" s="414"/>
      <c r="F518" s="414"/>
      <c r="G518" s="414"/>
      <c r="H518" s="414"/>
      <c r="I518" s="414"/>
      <c r="J518" s="414"/>
      <c r="K518" s="7"/>
      <c r="L518" s="499" t="s">
        <v>1198</v>
      </c>
      <c r="M518" s="362"/>
      <c r="N518" s="216"/>
      <c r="O518" s="176"/>
      <c r="P518" s="8"/>
      <c r="Q518" s="327"/>
      <c r="R518" s="327"/>
      <c r="S518" s="327"/>
    </row>
    <row r="519" spans="1:19" ht="10.5">
      <c r="A519" s="692" t="s">
        <v>7</v>
      </c>
      <c r="B519" s="694" t="s">
        <v>8</v>
      </c>
      <c r="C519" s="694" t="s">
        <v>9</v>
      </c>
      <c r="D519" s="415" t="s">
        <v>10</v>
      </c>
      <c r="E519" s="696" t="s">
        <v>0</v>
      </c>
      <c r="F519" s="694"/>
      <c r="G519" s="694" t="s">
        <v>1</v>
      </c>
      <c r="H519" s="694"/>
      <c r="I519" s="694" t="s">
        <v>2</v>
      </c>
      <c r="J519" s="699"/>
      <c r="K519" s="754" t="s">
        <v>267</v>
      </c>
      <c r="L519" s="697" t="s">
        <v>100</v>
      </c>
      <c r="M519" s="698"/>
      <c r="N519" s="698" t="s">
        <v>101</v>
      </c>
      <c r="O519" s="698"/>
      <c r="P519" s="5" t="s">
        <v>102</v>
      </c>
      <c r="Q519" s="691" t="s">
        <v>1002</v>
      </c>
      <c r="R519" s="691"/>
      <c r="S519" s="252" t="s">
        <v>348</v>
      </c>
    </row>
    <row r="520" spans="1:19" ht="42.75">
      <c r="A520" s="693"/>
      <c r="B520" s="695"/>
      <c r="C520" s="695"/>
      <c r="D520" s="302" t="s">
        <v>349</v>
      </c>
      <c r="E520" s="417" t="s">
        <v>10</v>
      </c>
      <c r="F520" s="112" t="s">
        <v>4</v>
      </c>
      <c r="G520" s="112" t="s">
        <v>10</v>
      </c>
      <c r="H520" s="112" t="s">
        <v>4</v>
      </c>
      <c r="I520" s="112" t="s">
        <v>3</v>
      </c>
      <c r="J520" s="418" t="s">
        <v>4</v>
      </c>
      <c r="K520" s="755"/>
      <c r="L520" s="416" t="s">
        <v>103</v>
      </c>
      <c r="M520" s="5" t="s">
        <v>104</v>
      </c>
      <c r="N520" s="114" t="s">
        <v>1168</v>
      </c>
      <c r="O520" s="2" t="s">
        <v>105</v>
      </c>
      <c r="P520" s="3"/>
      <c r="Q520" s="258" t="s">
        <v>11</v>
      </c>
      <c r="R520" s="259" t="s">
        <v>12</v>
      </c>
      <c r="S520" s="257"/>
    </row>
    <row r="521" spans="1:19" ht="10.5">
      <c r="A521" s="87"/>
      <c r="B521" s="419"/>
      <c r="C521" s="419"/>
      <c r="D521" s="420"/>
      <c r="E521" s="376"/>
      <c r="F521" s="152"/>
      <c r="G521" s="152"/>
      <c r="H521" s="152"/>
      <c r="I521" s="151">
        <f aca="true" t="shared" si="23" ref="I521:I545">E521+G521</f>
        <v>0</v>
      </c>
      <c r="J521" s="305">
        <f aca="true" t="shared" si="24" ref="J521:J545">F521+H521</f>
        <v>0</v>
      </c>
      <c r="K521" s="91"/>
      <c r="L521" s="91"/>
      <c r="M521" s="421"/>
      <c r="N521" s="422"/>
      <c r="O521" s="423"/>
      <c r="P521" s="424"/>
      <c r="Q521" s="6"/>
      <c r="R521" s="3"/>
      <c r="S521" s="377"/>
    </row>
    <row r="522" spans="1:19" ht="10.5">
      <c r="A522" s="87"/>
      <c r="B522" s="419"/>
      <c r="C522" s="419"/>
      <c r="D522" s="420"/>
      <c r="E522" s="376"/>
      <c r="F522" s="152"/>
      <c r="G522" s="152"/>
      <c r="H522" s="152"/>
      <c r="I522" s="151">
        <f t="shared" si="23"/>
        <v>0</v>
      </c>
      <c r="J522" s="305">
        <f t="shared" si="24"/>
        <v>0</v>
      </c>
      <c r="K522" s="91"/>
      <c r="L522" s="91"/>
      <c r="M522" s="421"/>
      <c r="N522" s="422"/>
      <c r="O522" s="423"/>
      <c r="P522" s="424"/>
      <c r="Q522" s="6"/>
      <c r="R522" s="3"/>
      <c r="S522" s="377"/>
    </row>
    <row r="523" spans="1:19" ht="10.5">
      <c r="A523" s="87"/>
      <c r="B523" s="419"/>
      <c r="C523" s="419"/>
      <c r="D523" s="420"/>
      <c r="E523" s="376"/>
      <c r="F523" s="152"/>
      <c r="G523" s="152"/>
      <c r="H523" s="152"/>
      <c r="I523" s="151">
        <f t="shared" si="23"/>
        <v>0</v>
      </c>
      <c r="J523" s="305">
        <f t="shared" si="24"/>
        <v>0</v>
      </c>
      <c r="K523" s="91"/>
      <c r="L523" s="91"/>
      <c r="M523" s="421"/>
      <c r="N523" s="422"/>
      <c r="O523" s="423"/>
      <c r="P523" s="424"/>
      <c r="Q523" s="6"/>
      <c r="R523" s="3"/>
      <c r="S523" s="377"/>
    </row>
    <row r="524" spans="1:19" ht="10.5">
      <c r="A524" s="87"/>
      <c r="B524" s="419"/>
      <c r="C524" s="419"/>
      <c r="D524" s="425"/>
      <c r="E524" s="376"/>
      <c r="F524" s="152"/>
      <c r="G524" s="152"/>
      <c r="H524" s="152"/>
      <c r="I524" s="151">
        <f t="shared" si="23"/>
        <v>0</v>
      </c>
      <c r="J524" s="305">
        <f t="shared" si="24"/>
        <v>0</v>
      </c>
      <c r="K524" s="91"/>
      <c r="L524" s="91"/>
      <c r="M524" s="421"/>
      <c r="N524" s="422"/>
      <c r="O524" s="423"/>
      <c r="P524" s="424"/>
      <c r="Q524" s="6"/>
      <c r="R524" s="3"/>
      <c r="S524" s="377"/>
    </row>
    <row r="525" spans="1:19" ht="10.5">
      <c r="A525" s="87"/>
      <c r="B525" s="88"/>
      <c r="C525" s="88"/>
      <c r="D525" s="22"/>
      <c r="E525" s="376"/>
      <c r="F525" s="152"/>
      <c r="G525" s="152"/>
      <c r="H525" s="152"/>
      <c r="I525" s="151">
        <f t="shared" si="23"/>
        <v>0</v>
      </c>
      <c r="J525" s="305">
        <f t="shared" si="24"/>
        <v>0</v>
      </c>
      <c r="K525" s="90"/>
      <c r="L525" s="91"/>
      <c r="M525" s="92"/>
      <c r="N525" s="90"/>
      <c r="O525" s="93"/>
      <c r="P525" s="90"/>
      <c r="Q525" s="3"/>
      <c r="R525" s="3"/>
      <c r="S525" s="3"/>
    </row>
    <row r="526" spans="1:19" ht="10.5">
      <c r="A526" s="87"/>
      <c r="B526" s="419"/>
      <c r="C526" s="419"/>
      <c r="D526" s="420"/>
      <c r="E526" s="376"/>
      <c r="F526" s="152"/>
      <c r="G526" s="152"/>
      <c r="H526" s="152"/>
      <c r="I526" s="151">
        <f t="shared" si="23"/>
        <v>0</v>
      </c>
      <c r="J526" s="305">
        <f t="shared" si="24"/>
        <v>0</v>
      </c>
      <c r="K526" s="91"/>
      <c r="L526" s="91"/>
      <c r="M526" s="421"/>
      <c r="N526" s="422"/>
      <c r="O526" s="423"/>
      <c r="P526" s="424"/>
      <c r="Q526" s="6"/>
      <c r="R526" s="3"/>
      <c r="S526" s="377"/>
    </row>
    <row r="527" spans="1:19" ht="10.5">
      <c r="A527" s="87"/>
      <c r="B527" s="88"/>
      <c r="C527" s="88"/>
      <c r="D527" s="22"/>
      <c r="E527" s="376"/>
      <c r="F527" s="152"/>
      <c r="G527" s="152"/>
      <c r="H527" s="152"/>
      <c r="I527" s="151">
        <f t="shared" si="23"/>
        <v>0</v>
      </c>
      <c r="J527" s="305">
        <f t="shared" si="24"/>
        <v>0</v>
      </c>
      <c r="K527" s="90"/>
      <c r="L527" s="91"/>
      <c r="M527" s="92"/>
      <c r="N527" s="90"/>
      <c r="O527" s="93"/>
      <c r="P527" s="90"/>
      <c r="Q527" s="3"/>
      <c r="R527" s="3"/>
      <c r="S527" s="3"/>
    </row>
    <row r="528" spans="1:19" ht="10.5">
      <c r="A528" s="87"/>
      <c r="B528" s="419"/>
      <c r="C528" s="419"/>
      <c r="D528" s="420"/>
      <c r="E528" s="376"/>
      <c r="F528" s="152"/>
      <c r="G528" s="152"/>
      <c r="H528" s="152"/>
      <c r="I528" s="151">
        <f t="shared" si="23"/>
        <v>0</v>
      </c>
      <c r="J528" s="305">
        <f t="shared" si="24"/>
        <v>0</v>
      </c>
      <c r="K528" s="91"/>
      <c r="L528" s="91"/>
      <c r="M528" s="421"/>
      <c r="N528" s="422"/>
      <c r="O528" s="423"/>
      <c r="P528" s="424"/>
      <c r="Q528" s="6"/>
      <c r="R528" s="3"/>
      <c r="S528" s="377"/>
    </row>
    <row r="529" spans="1:19" ht="10.5">
      <c r="A529" s="87"/>
      <c r="B529" s="419"/>
      <c r="C529" s="419"/>
      <c r="D529" s="420"/>
      <c r="E529" s="376"/>
      <c r="F529" s="152"/>
      <c r="G529" s="152"/>
      <c r="H529" s="152"/>
      <c r="I529" s="151">
        <f t="shared" si="23"/>
        <v>0</v>
      </c>
      <c r="J529" s="305">
        <f t="shared" si="24"/>
        <v>0</v>
      </c>
      <c r="K529" s="91"/>
      <c r="L529" s="91"/>
      <c r="M529" s="421"/>
      <c r="N529" s="422"/>
      <c r="O529" s="423"/>
      <c r="P529" s="424"/>
      <c r="Q529" s="6"/>
      <c r="R529" s="3"/>
      <c r="S529" s="377"/>
    </row>
    <row r="530" spans="1:19" ht="10.5">
      <c r="A530" s="87"/>
      <c r="B530" s="88"/>
      <c r="C530" s="88"/>
      <c r="D530" s="22"/>
      <c r="E530" s="376"/>
      <c r="F530" s="152"/>
      <c r="G530" s="152"/>
      <c r="H530" s="152"/>
      <c r="I530" s="151">
        <f t="shared" si="23"/>
        <v>0</v>
      </c>
      <c r="J530" s="305">
        <f t="shared" si="24"/>
        <v>0</v>
      </c>
      <c r="K530" s="90"/>
      <c r="L530" s="91"/>
      <c r="M530" s="92"/>
      <c r="N530" s="90"/>
      <c r="O530" s="93"/>
      <c r="P530" s="90"/>
      <c r="Q530" s="3"/>
      <c r="R530" s="3"/>
      <c r="S530" s="3"/>
    </row>
    <row r="531" spans="1:19" ht="10.5">
      <c r="A531" s="426"/>
      <c r="B531" s="419"/>
      <c r="C531" s="419"/>
      <c r="D531" s="420"/>
      <c r="E531" s="376"/>
      <c r="F531" s="152"/>
      <c r="G531" s="152"/>
      <c r="H531" s="152"/>
      <c r="I531" s="151">
        <f t="shared" si="23"/>
        <v>0</v>
      </c>
      <c r="J531" s="305">
        <f t="shared" si="24"/>
        <v>0</v>
      </c>
      <c r="K531" s="91"/>
      <c r="L531" s="91"/>
      <c r="M531" s="421"/>
      <c r="N531" s="422"/>
      <c r="O531" s="423"/>
      <c r="P531" s="424"/>
      <c r="Q531" s="6"/>
      <c r="R531" s="3"/>
      <c r="S531" s="377"/>
    </row>
    <row r="532" spans="1:19" ht="11.25" customHeight="1">
      <c r="A532" s="427"/>
      <c r="B532" s="88"/>
      <c r="C532" s="88"/>
      <c r="D532" s="22"/>
      <c r="E532" s="376"/>
      <c r="F532" s="152"/>
      <c r="G532" s="152"/>
      <c r="H532" s="152"/>
      <c r="I532" s="151">
        <f t="shared" si="23"/>
        <v>0</v>
      </c>
      <c r="J532" s="305">
        <f t="shared" si="24"/>
        <v>0</v>
      </c>
      <c r="K532" s="90"/>
      <c r="L532" s="91"/>
      <c r="M532" s="92"/>
      <c r="N532" s="90"/>
      <c r="O532" s="93"/>
      <c r="P532" s="90"/>
      <c r="Q532" s="3"/>
      <c r="R532" s="3"/>
      <c r="S532" s="3"/>
    </row>
    <row r="533" spans="1:19" ht="10.5">
      <c r="A533" s="87"/>
      <c r="B533" s="419"/>
      <c r="C533" s="419"/>
      <c r="D533" s="420"/>
      <c r="E533" s="376"/>
      <c r="F533" s="152"/>
      <c r="G533" s="152"/>
      <c r="H533" s="152"/>
      <c r="I533" s="151">
        <f t="shared" si="23"/>
        <v>0</v>
      </c>
      <c r="J533" s="305">
        <f t="shared" si="24"/>
        <v>0</v>
      </c>
      <c r="K533" s="91"/>
      <c r="L533" s="91"/>
      <c r="M533" s="421"/>
      <c r="N533" s="422"/>
      <c r="O533" s="423"/>
      <c r="P533" s="424"/>
      <c r="Q533" s="6"/>
      <c r="R533" s="3"/>
      <c r="S533" s="377"/>
    </row>
    <row r="534" spans="1:19" ht="11.25" customHeight="1">
      <c r="A534" s="428"/>
      <c r="B534" s="429"/>
      <c r="C534" s="89"/>
      <c r="D534" s="25"/>
      <c r="E534" s="390"/>
      <c r="F534" s="181"/>
      <c r="G534" s="181"/>
      <c r="H534" s="181"/>
      <c r="I534" s="125">
        <f t="shared" si="23"/>
        <v>0</v>
      </c>
      <c r="J534" s="302">
        <f t="shared" si="24"/>
        <v>0</v>
      </c>
      <c r="K534" s="94"/>
      <c r="L534" s="95"/>
      <c r="M534" s="96"/>
      <c r="N534" s="94"/>
      <c r="O534" s="97"/>
      <c r="P534" s="94"/>
      <c r="Q534" s="15"/>
      <c r="R534" s="15"/>
      <c r="S534" s="15"/>
    </row>
    <row r="535" spans="1:19" ht="10.5">
      <c r="A535" s="87"/>
      <c r="B535" s="419"/>
      <c r="C535" s="88"/>
      <c r="D535" s="22"/>
      <c r="E535" s="376"/>
      <c r="F535" s="152"/>
      <c r="G535" s="152"/>
      <c r="H535" s="152"/>
      <c r="I535" s="151">
        <f t="shared" si="23"/>
        <v>0</v>
      </c>
      <c r="J535" s="305">
        <f t="shared" si="24"/>
        <v>0</v>
      </c>
      <c r="K535" s="90"/>
      <c r="L535" s="91"/>
      <c r="M535" s="98"/>
      <c r="N535" s="90"/>
      <c r="O535" s="93"/>
      <c r="P535" s="90"/>
      <c r="Q535" s="3"/>
      <c r="R535" s="3"/>
      <c r="S535" s="3"/>
    </row>
    <row r="536" spans="1:19" ht="10.5">
      <c r="A536" s="87"/>
      <c r="B536" s="419"/>
      <c r="C536" s="419"/>
      <c r="D536" s="420"/>
      <c r="E536" s="376"/>
      <c r="F536" s="152"/>
      <c r="G536" s="152"/>
      <c r="H536" s="152"/>
      <c r="I536" s="151">
        <f t="shared" si="23"/>
        <v>0</v>
      </c>
      <c r="J536" s="305">
        <f t="shared" si="24"/>
        <v>0</v>
      </c>
      <c r="K536" s="91"/>
      <c r="L536" s="91"/>
      <c r="M536" s="421"/>
      <c r="N536" s="422"/>
      <c r="O536" s="423"/>
      <c r="P536" s="424"/>
      <c r="Q536" s="6"/>
      <c r="R536" s="3"/>
      <c r="S536" s="377"/>
    </row>
    <row r="537" spans="1:19" ht="10.5">
      <c r="A537" s="87"/>
      <c r="B537" s="419"/>
      <c r="C537" s="419"/>
      <c r="D537" s="420"/>
      <c r="E537" s="376"/>
      <c r="F537" s="152"/>
      <c r="G537" s="152"/>
      <c r="H537" s="152"/>
      <c r="I537" s="151">
        <f t="shared" si="23"/>
        <v>0</v>
      </c>
      <c r="J537" s="305">
        <f t="shared" si="24"/>
        <v>0</v>
      </c>
      <c r="K537" s="91"/>
      <c r="L537" s="91"/>
      <c r="M537" s="421"/>
      <c r="N537" s="422"/>
      <c r="O537" s="423"/>
      <c r="P537" s="424"/>
      <c r="Q537" s="6"/>
      <c r="R537" s="3"/>
      <c r="S537" s="377"/>
    </row>
    <row r="538" spans="1:19" ht="10.5">
      <c r="A538" s="87"/>
      <c r="B538" s="419"/>
      <c r="C538" s="88"/>
      <c r="D538" s="22"/>
      <c r="E538" s="376"/>
      <c r="F538" s="152"/>
      <c r="G538" s="152"/>
      <c r="H538" s="152"/>
      <c r="I538" s="151">
        <f t="shared" si="23"/>
        <v>0</v>
      </c>
      <c r="J538" s="305">
        <f t="shared" si="24"/>
        <v>0</v>
      </c>
      <c r="K538" s="90"/>
      <c r="L538" s="91"/>
      <c r="M538" s="99"/>
      <c r="N538" s="90"/>
      <c r="O538" s="93"/>
      <c r="P538" s="90"/>
      <c r="Q538" s="3"/>
      <c r="R538" s="3"/>
      <c r="S538" s="3"/>
    </row>
    <row r="539" spans="1:19" ht="10.5">
      <c r="A539" s="87"/>
      <c r="B539" s="419"/>
      <c r="C539" s="419"/>
      <c r="D539" s="420"/>
      <c r="E539" s="376"/>
      <c r="F539" s="152"/>
      <c r="G539" s="152"/>
      <c r="H539" s="152"/>
      <c r="I539" s="151">
        <f t="shared" si="23"/>
        <v>0</v>
      </c>
      <c r="J539" s="305">
        <f t="shared" si="24"/>
        <v>0</v>
      </c>
      <c r="K539" s="91"/>
      <c r="L539" s="91"/>
      <c r="M539" s="430"/>
      <c r="N539" s="422"/>
      <c r="O539" s="423"/>
      <c r="P539" s="424"/>
      <c r="Q539" s="6"/>
      <c r="R539" s="3"/>
      <c r="S539" s="377"/>
    </row>
    <row r="540" spans="1:19" ht="10.5">
      <c r="A540" s="87"/>
      <c r="B540" s="419"/>
      <c r="C540" s="419"/>
      <c r="D540" s="420"/>
      <c r="E540" s="376"/>
      <c r="F540" s="152"/>
      <c r="G540" s="152"/>
      <c r="H540" s="152"/>
      <c r="I540" s="151">
        <f t="shared" si="23"/>
        <v>0</v>
      </c>
      <c r="J540" s="305">
        <f t="shared" si="24"/>
        <v>0</v>
      </c>
      <c r="K540" s="91"/>
      <c r="L540" s="91"/>
      <c r="M540" s="421"/>
      <c r="N540" s="422"/>
      <c r="O540" s="423"/>
      <c r="P540" s="424"/>
      <c r="Q540" s="6"/>
      <c r="R540" s="3"/>
      <c r="S540" s="377"/>
    </row>
    <row r="541" spans="1:19" ht="10.5">
      <c r="A541" s="87"/>
      <c r="B541" s="419"/>
      <c r="C541" s="419"/>
      <c r="D541" s="420"/>
      <c r="E541" s="376"/>
      <c r="F541" s="152"/>
      <c r="G541" s="152"/>
      <c r="H541" s="152"/>
      <c r="I541" s="151">
        <f t="shared" si="23"/>
        <v>0</v>
      </c>
      <c r="J541" s="305">
        <f t="shared" si="24"/>
        <v>0</v>
      </c>
      <c r="K541" s="91"/>
      <c r="L541" s="91"/>
      <c r="M541" s="421"/>
      <c r="N541" s="422"/>
      <c r="O541" s="423"/>
      <c r="P541" s="424"/>
      <c r="Q541" s="6"/>
      <c r="R541" s="3"/>
      <c r="S541" s="377"/>
    </row>
    <row r="542" spans="1:19" ht="10.5">
      <c r="A542" s="87"/>
      <c r="B542" s="419"/>
      <c r="C542" s="419"/>
      <c r="D542" s="420"/>
      <c r="E542" s="376"/>
      <c r="F542" s="152"/>
      <c r="G542" s="152"/>
      <c r="H542" s="152"/>
      <c r="I542" s="151">
        <f t="shared" si="23"/>
        <v>0</v>
      </c>
      <c r="J542" s="305">
        <f t="shared" si="24"/>
        <v>0</v>
      </c>
      <c r="K542" s="91"/>
      <c r="L542" s="91"/>
      <c r="M542" s="421"/>
      <c r="N542" s="422"/>
      <c r="O542" s="423"/>
      <c r="P542" s="424"/>
      <c r="Q542" s="6"/>
      <c r="R542" s="3"/>
      <c r="S542" s="377"/>
    </row>
    <row r="543" spans="1:19" ht="10.5">
      <c r="A543" s="87"/>
      <c r="B543" s="419"/>
      <c r="C543" s="419"/>
      <c r="D543" s="420"/>
      <c r="E543" s="376"/>
      <c r="F543" s="152"/>
      <c r="G543" s="152"/>
      <c r="H543" s="152"/>
      <c r="I543" s="151">
        <f t="shared" si="23"/>
        <v>0</v>
      </c>
      <c r="J543" s="305">
        <f t="shared" si="24"/>
        <v>0</v>
      </c>
      <c r="K543" s="91"/>
      <c r="L543" s="91"/>
      <c r="M543" s="421"/>
      <c r="N543" s="422"/>
      <c r="O543" s="423"/>
      <c r="P543" s="424"/>
      <c r="Q543" s="6"/>
      <c r="R543" s="3"/>
      <c r="S543" s="377"/>
    </row>
    <row r="544" spans="1:19" ht="10.5">
      <c r="A544" s="87"/>
      <c r="B544" s="419"/>
      <c r="C544" s="419"/>
      <c r="D544" s="22"/>
      <c r="E544" s="376"/>
      <c r="F544" s="152"/>
      <c r="G544" s="152"/>
      <c r="H544" s="152"/>
      <c r="I544" s="151">
        <f t="shared" si="23"/>
        <v>0</v>
      </c>
      <c r="J544" s="305">
        <f t="shared" si="24"/>
        <v>0</v>
      </c>
      <c r="K544" s="90"/>
      <c r="L544" s="91"/>
      <c r="M544" s="92"/>
      <c r="N544" s="90"/>
      <c r="O544" s="93"/>
      <c r="P544" s="90"/>
      <c r="Q544" s="3"/>
      <c r="R544" s="3"/>
      <c r="S544" s="3"/>
    </row>
    <row r="545" spans="1:19" ht="10.5">
      <c r="A545" s="87"/>
      <c r="B545" s="419"/>
      <c r="C545" s="419"/>
      <c r="D545" s="27"/>
      <c r="E545" s="376"/>
      <c r="F545" s="152"/>
      <c r="G545" s="152"/>
      <c r="H545" s="152"/>
      <c r="I545" s="151">
        <f t="shared" si="23"/>
        <v>0</v>
      </c>
      <c r="J545" s="305">
        <f t="shared" si="24"/>
        <v>0</v>
      </c>
      <c r="K545" s="90"/>
      <c r="L545" s="91"/>
      <c r="M545" s="99"/>
      <c r="N545" s="90"/>
      <c r="O545" s="93"/>
      <c r="P545" s="90"/>
      <c r="Q545" s="3"/>
      <c r="R545" s="3"/>
      <c r="S545" s="18"/>
    </row>
    <row r="546" spans="1:19" ht="10.5">
      <c r="A546" s="688" t="s">
        <v>31</v>
      </c>
      <c r="B546" s="689"/>
      <c r="C546" s="690"/>
      <c r="D546" s="366"/>
      <c r="E546" s="21">
        <f>SUM(E521:E545)</f>
        <v>0</v>
      </c>
      <c r="F546" s="21">
        <f>SUM(F521:F545)</f>
        <v>0</v>
      </c>
      <c r="G546" s="21">
        <f>SUM(G521:G545)</f>
        <v>0</v>
      </c>
      <c r="H546" s="21">
        <f>SUM(H521:H545)</f>
        <v>0</v>
      </c>
      <c r="I546" s="21">
        <f>E546+G546</f>
        <v>0</v>
      </c>
      <c r="J546" s="27">
        <f>F546+H546</f>
        <v>0</v>
      </c>
      <c r="K546" s="327"/>
      <c r="L546" s="327"/>
      <c r="M546" s="327"/>
      <c r="N546" s="400"/>
      <c r="O546" s="401"/>
      <c r="P546" s="327"/>
      <c r="Q546" s="327"/>
      <c r="R546" s="327"/>
      <c r="S546" s="327"/>
    </row>
    <row r="547" spans="1:16" s="13" customFormat="1" ht="10.5">
      <c r="A547" s="371" t="s">
        <v>681</v>
      </c>
      <c r="B547" s="215"/>
      <c r="C547" s="215"/>
      <c r="D547" s="215"/>
      <c r="E547" s="8"/>
      <c r="F547" s="8"/>
      <c r="G547" s="8"/>
      <c r="H547" s="8"/>
      <c r="I547" s="8"/>
      <c r="J547" s="8"/>
      <c r="K547" s="250"/>
      <c r="L547" s="499" t="s">
        <v>1198</v>
      </c>
      <c r="M547" s="215"/>
      <c r="N547" s="216"/>
      <c r="O547" s="215"/>
      <c r="P547" s="176"/>
    </row>
    <row r="548" spans="1:19" s="13" customFormat="1" ht="10.5">
      <c r="A548" s="704" t="s">
        <v>7</v>
      </c>
      <c r="B548" s="705" t="s">
        <v>8</v>
      </c>
      <c r="C548" s="708" t="s">
        <v>9</v>
      </c>
      <c r="D548" s="431" t="s">
        <v>10</v>
      </c>
      <c r="E548" s="705" t="s">
        <v>0</v>
      </c>
      <c r="F548" s="705"/>
      <c r="G548" s="705" t="s">
        <v>1</v>
      </c>
      <c r="H548" s="705"/>
      <c r="I548" s="705" t="s">
        <v>2</v>
      </c>
      <c r="J548" s="708"/>
      <c r="K548" s="709" t="s">
        <v>267</v>
      </c>
      <c r="L548" s="706" t="s">
        <v>100</v>
      </c>
      <c r="M548" s="706"/>
      <c r="N548" s="706" t="s">
        <v>101</v>
      </c>
      <c r="O548" s="706"/>
      <c r="P548" s="252" t="s">
        <v>102</v>
      </c>
      <c r="Q548" s="691" t="s">
        <v>1002</v>
      </c>
      <c r="R548" s="691"/>
      <c r="S548" s="252" t="s">
        <v>348</v>
      </c>
    </row>
    <row r="549" spans="1:19" s="13" customFormat="1" ht="42.75">
      <c r="A549" s="704"/>
      <c r="B549" s="705"/>
      <c r="C549" s="708"/>
      <c r="D549" s="432" t="s">
        <v>349</v>
      </c>
      <c r="E549" s="433" t="s">
        <v>10</v>
      </c>
      <c r="F549" s="433" t="s">
        <v>4</v>
      </c>
      <c r="G549" s="433" t="s">
        <v>10</v>
      </c>
      <c r="H549" s="433" t="s">
        <v>4</v>
      </c>
      <c r="I549" s="433" t="s">
        <v>3</v>
      </c>
      <c r="J549" s="434" t="s">
        <v>4</v>
      </c>
      <c r="K549" s="709"/>
      <c r="L549" s="252" t="s">
        <v>103</v>
      </c>
      <c r="M549" s="252" t="s">
        <v>104</v>
      </c>
      <c r="N549" s="114" t="s">
        <v>1168</v>
      </c>
      <c r="O549" s="256" t="s">
        <v>105</v>
      </c>
      <c r="P549" s="257"/>
      <c r="Q549" s="258" t="s">
        <v>11</v>
      </c>
      <c r="R549" s="259" t="s">
        <v>12</v>
      </c>
      <c r="S549" s="257"/>
    </row>
    <row r="550" spans="1:19" s="13" customFormat="1" ht="10.5">
      <c r="A550" s="435"/>
      <c r="B550" s="436"/>
      <c r="C550" s="437"/>
      <c r="D550" s="10"/>
      <c r="E550" s="275"/>
      <c r="F550" s="152"/>
      <c r="G550" s="152"/>
      <c r="H550" s="152"/>
      <c r="I550" s="151">
        <f aca="true" t="shared" si="25" ref="I550:I580">E550+G550</f>
        <v>0</v>
      </c>
      <c r="J550" s="305">
        <f aca="true" t="shared" si="26" ref="J550:J580">F550+H550</f>
        <v>0</v>
      </c>
      <c r="K550" s="4"/>
      <c r="L550" s="5"/>
      <c r="M550" s="2"/>
      <c r="N550" s="16"/>
      <c r="O550" s="438"/>
      <c r="P550" s="438" t="s">
        <v>593</v>
      </c>
      <c r="Q550" s="6"/>
      <c r="R550" s="3"/>
      <c r="S550" s="3"/>
    </row>
    <row r="551" spans="1:19" s="13" customFormat="1" ht="10.5">
      <c r="A551" s="435"/>
      <c r="B551" s="436"/>
      <c r="C551" s="437"/>
      <c r="D551" s="9"/>
      <c r="E551" s="152"/>
      <c r="F551" s="152"/>
      <c r="G551" s="152"/>
      <c r="H551" s="152"/>
      <c r="I551" s="151">
        <f t="shared" si="25"/>
        <v>0</v>
      </c>
      <c r="J551" s="305">
        <f t="shared" si="26"/>
        <v>0</v>
      </c>
      <c r="K551" s="4"/>
      <c r="L551" s="5"/>
      <c r="M551" s="2"/>
      <c r="N551" s="16"/>
      <c r="O551" s="438"/>
      <c r="P551" s="438" t="s">
        <v>593</v>
      </c>
      <c r="Q551" s="6"/>
      <c r="R551" s="3"/>
      <c r="S551" s="3"/>
    </row>
    <row r="552" spans="1:19" s="13" customFormat="1" ht="10.5">
      <c r="A552" s="435"/>
      <c r="B552" s="436"/>
      <c r="C552" s="437"/>
      <c r="D552" s="9"/>
      <c r="E552" s="152"/>
      <c r="F552" s="152"/>
      <c r="G552" s="152"/>
      <c r="H552" s="152"/>
      <c r="I552" s="151">
        <f t="shared" si="25"/>
        <v>0</v>
      </c>
      <c r="J552" s="305">
        <f t="shared" si="26"/>
        <v>0</v>
      </c>
      <c r="K552" s="4"/>
      <c r="L552" s="5"/>
      <c r="M552" s="2"/>
      <c r="N552" s="16"/>
      <c r="O552" s="438"/>
      <c r="P552" s="438" t="s">
        <v>593</v>
      </c>
      <c r="Q552" s="6"/>
      <c r="R552" s="3"/>
      <c r="S552" s="3"/>
    </row>
    <row r="553" spans="1:19" s="13" customFormat="1" ht="10.5">
      <c r="A553" s="435"/>
      <c r="B553" s="436"/>
      <c r="C553" s="437"/>
      <c r="D553" s="12"/>
      <c r="E553" s="152"/>
      <c r="F553" s="152"/>
      <c r="G553" s="152"/>
      <c r="H553" s="152"/>
      <c r="I553" s="151">
        <f t="shared" si="25"/>
        <v>0</v>
      </c>
      <c r="J553" s="305">
        <f t="shared" si="26"/>
        <v>0</v>
      </c>
      <c r="K553" s="3"/>
      <c r="L553" s="3"/>
      <c r="M553" s="3"/>
      <c r="N553" s="3"/>
      <c r="O553" s="438"/>
      <c r="P553" s="438" t="s">
        <v>593</v>
      </c>
      <c r="Q553" s="3"/>
      <c r="R553" s="3"/>
      <c r="S553" s="3"/>
    </row>
    <row r="554" spans="1:19" s="13" customFormat="1" ht="10.5">
      <c r="A554" s="435"/>
      <c r="B554" s="436"/>
      <c r="C554" s="437"/>
      <c r="D554" s="9"/>
      <c r="E554" s="152"/>
      <c r="F554" s="152"/>
      <c r="G554" s="152"/>
      <c r="H554" s="152"/>
      <c r="I554" s="151">
        <f t="shared" si="25"/>
        <v>0</v>
      </c>
      <c r="J554" s="305">
        <f t="shared" si="26"/>
        <v>0</v>
      </c>
      <c r="K554" s="4"/>
      <c r="L554" s="5"/>
      <c r="M554" s="2"/>
      <c r="N554" s="16"/>
      <c r="O554" s="438"/>
      <c r="P554" s="438" t="s">
        <v>593</v>
      </c>
      <c r="Q554" s="6"/>
      <c r="R554" s="3"/>
      <c r="S554" s="3"/>
    </row>
    <row r="555" spans="1:19" s="13" customFormat="1" ht="10.5">
      <c r="A555" s="435"/>
      <c r="B555" s="436"/>
      <c r="C555" s="437"/>
      <c r="D555" s="11"/>
      <c r="E555" s="275"/>
      <c r="F555" s="152"/>
      <c r="G555" s="152"/>
      <c r="H555" s="152"/>
      <c r="I555" s="151">
        <f t="shared" si="25"/>
        <v>0</v>
      </c>
      <c r="J555" s="305">
        <f t="shared" si="26"/>
        <v>0</v>
      </c>
      <c r="K555" s="3"/>
      <c r="L555" s="3"/>
      <c r="M555" s="3"/>
      <c r="N555" s="3"/>
      <c r="O555" s="438"/>
      <c r="P555" s="438" t="s">
        <v>593</v>
      </c>
      <c r="Q555" s="3"/>
      <c r="R555" s="3"/>
      <c r="S555" s="3"/>
    </row>
    <row r="556" spans="1:19" s="13" customFormat="1" ht="10.5">
      <c r="A556" s="435"/>
      <c r="B556" s="436"/>
      <c r="C556" s="437"/>
      <c r="D556" s="11"/>
      <c r="E556" s="275"/>
      <c r="F556" s="152"/>
      <c r="G556" s="152"/>
      <c r="H556" s="152"/>
      <c r="I556" s="151">
        <f t="shared" si="25"/>
        <v>0</v>
      </c>
      <c r="J556" s="305">
        <f t="shared" si="26"/>
        <v>0</v>
      </c>
      <c r="K556" s="3"/>
      <c r="L556" s="3"/>
      <c r="M556" s="3"/>
      <c r="N556" s="3"/>
      <c r="O556" s="438"/>
      <c r="P556" s="438" t="s">
        <v>593</v>
      </c>
      <c r="Q556" s="3"/>
      <c r="R556" s="3"/>
      <c r="S556" s="3"/>
    </row>
    <row r="557" spans="1:19" s="13" customFormat="1" ht="10.5">
      <c r="A557" s="435"/>
      <c r="B557" s="436"/>
      <c r="C557" s="437"/>
      <c r="D557" s="11"/>
      <c r="E557" s="275"/>
      <c r="F557" s="152"/>
      <c r="G557" s="152"/>
      <c r="H557" s="152"/>
      <c r="I557" s="151">
        <f t="shared" si="25"/>
        <v>0</v>
      </c>
      <c r="J557" s="305">
        <f t="shared" si="26"/>
        <v>0</v>
      </c>
      <c r="K557" s="3"/>
      <c r="L557" s="3"/>
      <c r="M557" s="3"/>
      <c r="N557" s="3"/>
      <c r="O557" s="438"/>
      <c r="P557" s="438" t="s">
        <v>593</v>
      </c>
      <c r="Q557" s="3"/>
      <c r="R557" s="3"/>
      <c r="S557" s="3"/>
    </row>
    <row r="558" spans="1:19" s="13" customFormat="1" ht="10.5">
      <c r="A558" s="435"/>
      <c r="B558" s="436"/>
      <c r="C558" s="437"/>
      <c r="D558" s="10"/>
      <c r="E558" s="275"/>
      <c r="F558" s="152"/>
      <c r="G558" s="152"/>
      <c r="H558" s="152"/>
      <c r="I558" s="151">
        <f t="shared" si="25"/>
        <v>0</v>
      </c>
      <c r="J558" s="305">
        <f t="shared" si="26"/>
        <v>0</v>
      </c>
      <c r="K558" s="4"/>
      <c r="L558" s="5"/>
      <c r="M558" s="2"/>
      <c r="N558" s="16"/>
      <c r="O558" s="438"/>
      <c r="P558" s="438" t="s">
        <v>593</v>
      </c>
      <c r="Q558" s="6"/>
      <c r="R558" s="3"/>
      <c r="S558" s="3"/>
    </row>
    <row r="559" spans="1:19" s="13" customFormat="1" ht="10.5">
      <c r="A559" s="435"/>
      <c r="B559" s="436"/>
      <c r="C559" s="437"/>
      <c r="D559" s="11"/>
      <c r="E559" s="275"/>
      <c r="F559" s="152"/>
      <c r="G559" s="152"/>
      <c r="H559" s="152"/>
      <c r="I559" s="151">
        <f t="shared" si="25"/>
        <v>0</v>
      </c>
      <c r="J559" s="305">
        <f t="shared" si="26"/>
        <v>0</v>
      </c>
      <c r="K559" s="3"/>
      <c r="L559" s="3"/>
      <c r="M559" s="3"/>
      <c r="N559" s="3"/>
      <c r="O559" s="438"/>
      <c r="P559" s="438" t="s">
        <v>593</v>
      </c>
      <c r="Q559" s="3"/>
      <c r="R559" s="3"/>
      <c r="S559" s="3"/>
    </row>
    <row r="560" spans="1:19" s="13" customFormat="1" ht="10.5">
      <c r="A560" s="435"/>
      <c r="B560" s="436"/>
      <c r="C560" s="437"/>
      <c r="D560" s="11"/>
      <c r="E560" s="275"/>
      <c r="F560" s="152"/>
      <c r="G560" s="152"/>
      <c r="H560" s="152"/>
      <c r="I560" s="151">
        <f t="shared" si="25"/>
        <v>0</v>
      </c>
      <c r="J560" s="305">
        <f t="shared" si="26"/>
        <v>0</v>
      </c>
      <c r="K560" s="3"/>
      <c r="L560" s="3"/>
      <c r="M560" s="3"/>
      <c r="N560" s="3"/>
      <c r="O560" s="438"/>
      <c r="P560" s="438" t="s">
        <v>593</v>
      </c>
      <c r="Q560" s="3"/>
      <c r="R560" s="3"/>
      <c r="S560" s="3"/>
    </row>
    <row r="561" spans="1:19" s="13" customFormat="1" ht="10.5">
      <c r="A561" s="435"/>
      <c r="B561" s="436"/>
      <c r="C561" s="437"/>
      <c r="D561" s="11"/>
      <c r="E561" s="275"/>
      <c r="F561" s="152"/>
      <c r="G561" s="152"/>
      <c r="H561" s="152"/>
      <c r="I561" s="151">
        <f t="shared" si="25"/>
        <v>0</v>
      </c>
      <c r="J561" s="305">
        <f t="shared" si="26"/>
        <v>0</v>
      </c>
      <c r="K561" s="3"/>
      <c r="L561" s="3"/>
      <c r="M561" s="3"/>
      <c r="N561" s="3"/>
      <c r="O561" s="438"/>
      <c r="P561" s="438" t="s">
        <v>593</v>
      </c>
      <c r="Q561" s="3"/>
      <c r="R561" s="3"/>
      <c r="S561" s="3"/>
    </row>
    <row r="562" spans="1:19" s="13" customFormat="1" ht="10.5">
      <c r="A562" s="435"/>
      <c r="B562" s="436"/>
      <c r="C562" s="437"/>
      <c r="D562" s="11"/>
      <c r="E562" s="275"/>
      <c r="F562" s="152"/>
      <c r="G562" s="152"/>
      <c r="H562" s="152"/>
      <c r="I562" s="151">
        <f t="shared" si="25"/>
        <v>0</v>
      </c>
      <c r="J562" s="305">
        <f t="shared" si="26"/>
        <v>0</v>
      </c>
      <c r="K562" s="3"/>
      <c r="L562" s="3"/>
      <c r="M562" s="3"/>
      <c r="N562" s="3"/>
      <c r="O562" s="438"/>
      <c r="P562" s="438" t="s">
        <v>593</v>
      </c>
      <c r="Q562" s="3"/>
      <c r="R562" s="3"/>
      <c r="S562" s="3"/>
    </row>
    <row r="563" spans="1:19" s="13" customFormat="1" ht="10.5">
      <c r="A563" s="435"/>
      <c r="B563" s="436"/>
      <c r="C563" s="437"/>
      <c r="D563" s="10"/>
      <c r="E563" s="275"/>
      <c r="F563" s="152"/>
      <c r="G563" s="152"/>
      <c r="H563" s="152"/>
      <c r="I563" s="151">
        <f t="shared" si="25"/>
        <v>0</v>
      </c>
      <c r="J563" s="305">
        <f t="shared" si="26"/>
        <v>0</v>
      </c>
      <c r="K563" s="4"/>
      <c r="L563" s="5"/>
      <c r="M563" s="2"/>
      <c r="N563" s="16"/>
      <c r="O563" s="438"/>
      <c r="P563" s="438" t="s">
        <v>593</v>
      </c>
      <c r="Q563" s="6"/>
      <c r="R563" s="3"/>
      <c r="S563" s="3"/>
    </row>
    <row r="564" spans="1:19" s="13" customFormat="1" ht="10.5">
      <c r="A564" s="435"/>
      <c r="B564" s="436"/>
      <c r="C564" s="437"/>
      <c r="D564" s="11"/>
      <c r="E564" s="275"/>
      <c r="F564" s="152"/>
      <c r="G564" s="152"/>
      <c r="H564" s="152"/>
      <c r="I564" s="151">
        <f t="shared" si="25"/>
        <v>0</v>
      </c>
      <c r="J564" s="305">
        <f t="shared" si="26"/>
        <v>0</v>
      </c>
      <c r="K564" s="3"/>
      <c r="L564" s="3"/>
      <c r="M564" s="3"/>
      <c r="N564" s="3"/>
      <c r="O564" s="438"/>
      <c r="P564" s="438" t="s">
        <v>593</v>
      </c>
      <c r="Q564" s="3"/>
      <c r="R564" s="3"/>
      <c r="S564" s="3"/>
    </row>
    <row r="565" spans="1:19" s="13" customFormat="1" ht="10.5">
      <c r="A565" s="435"/>
      <c r="B565" s="436"/>
      <c r="C565" s="437"/>
      <c r="D565" s="10"/>
      <c r="E565" s="275"/>
      <c r="F565" s="152"/>
      <c r="G565" s="152"/>
      <c r="H565" s="152"/>
      <c r="I565" s="151">
        <f t="shared" si="25"/>
        <v>0</v>
      </c>
      <c r="J565" s="305">
        <f t="shared" si="26"/>
        <v>0</v>
      </c>
      <c r="K565" s="4"/>
      <c r="L565" s="5"/>
      <c r="M565" s="2"/>
      <c r="N565" s="16"/>
      <c r="O565" s="438"/>
      <c r="P565" s="438" t="s">
        <v>593</v>
      </c>
      <c r="Q565" s="6"/>
      <c r="R565" s="3"/>
      <c r="S565" s="3"/>
    </row>
    <row r="566" spans="1:19" s="13" customFormat="1" ht="10.5">
      <c r="A566" s="435"/>
      <c r="B566" s="436"/>
      <c r="C566" s="437"/>
      <c r="D566" s="11"/>
      <c r="E566" s="275"/>
      <c r="F566" s="152"/>
      <c r="G566" s="152"/>
      <c r="H566" s="152"/>
      <c r="I566" s="151">
        <f t="shared" si="25"/>
        <v>0</v>
      </c>
      <c r="J566" s="305">
        <f t="shared" si="26"/>
        <v>0</v>
      </c>
      <c r="K566" s="3"/>
      <c r="L566" s="3"/>
      <c r="M566" s="3"/>
      <c r="N566" s="3"/>
      <c r="O566" s="438"/>
      <c r="P566" s="438" t="s">
        <v>593</v>
      </c>
      <c r="Q566" s="3"/>
      <c r="R566" s="3"/>
      <c r="S566" s="3"/>
    </row>
    <row r="567" spans="1:19" s="13" customFormat="1" ht="10.5">
      <c r="A567" s="435"/>
      <c r="B567" s="436"/>
      <c r="C567" s="437"/>
      <c r="D567" s="11"/>
      <c r="E567" s="275"/>
      <c r="F567" s="152"/>
      <c r="G567" s="152"/>
      <c r="H567" s="152"/>
      <c r="I567" s="151">
        <f t="shared" si="25"/>
        <v>0</v>
      </c>
      <c r="J567" s="305">
        <f t="shared" si="26"/>
        <v>0</v>
      </c>
      <c r="K567" s="3"/>
      <c r="L567" s="3"/>
      <c r="M567" s="3"/>
      <c r="N567" s="3"/>
      <c r="O567" s="438"/>
      <c r="P567" s="438" t="s">
        <v>593</v>
      </c>
      <c r="Q567" s="3"/>
      <c r="R567" s="3"/>
      <c r="S567" s="3"/>
    </row>
    <row r="568" spans="1:19" s="13" customFormat="1" ht="10.5">
      <c r="A568" s="435"/>
      <c r="B568" s="436"/>
      <c r="C568" s="437"/>
      <c r="D568" s="11"/>
      <c r="E568" s="275"/>
      <c r="F568" s="152"/>
      <c r="G568" s="152"/>
      <c r="H568" s="152"/>
      <c r="I568" s="151">
        <f t="shared" si="25"/>
        <v>0</v>
      </c>
      <c r="J568" s="305">
        <f t="shared" si="26"/>
        <v>0</v>
      </c>
      <c r="K568" s="3"/>
      <c r="L568" s="3"/>
      <c r="M568" s="3"/>
      <c r="N568" s="3"/>
      <c r="O568" s="438"/>
      <c r="P568" s="438" t="s">
        <v>593</v>
      </c>
      <c r="Q568" s="3"/>
      <c r="R568" s="3"/>
      <c r="S568" s="3"/>
    </row>
    <row r="569" spans="1:19" s="13" customFormat="1" ht="10.5">
      <c r="A569" s="435"/>
      <c r="B569" s="436"/>
      <c r="C569" s="437"/>
      <c r="D569" s="11"/>
      <c r="E569" s="275"/>
      <c r="F569" s="152"/>
      <c r="G569" s="152"/>
      <c r="H569" s="152"/>
      <c r="I569" s="151">
        <f t="shared" si="25"/>
        <v>0</v>
      </c>
      <c r="J569" s="305">
        <f t="shared" si="26"/>
        <v>0</v>
      </c>
      <c r="K569" s="3"/>
      <c r="L569" s="3"/>
      <c r="M569" s="3"/>
      <c r="N569" s="3"/>
      <c r="O569" s="438"/>
      <c r="P569" s="438" t="s">
        <v>593</v>
      </c>
      <c r="Q569" s="3"/>
      <c r="R569" s="3"/>
      <c r="S569" s="3"/>
    </row>
    <row r="570" spans="1:19" s="13" customFormat="1" ht="10.5">
      <c r="A570" s="435"/>
      <c r="B570" s="436"/>
      <c r="C570" s="437"/>
      <c r="D570" s="11"/>
      <c r="E570" s="275"/>
      <c r="F570" s="152"/>
      <c r="G570" s="152"/>
      <c r="H570" s="152"/>
      <c r="I570" s="151">
        <f t="shared" si="25"/>
        <v>0</v>
      </c>
      <c r="J570" s="305">
        <f t="shared" si="26"/>
        <v>0</v>
      </c>
      <c r="K570" s="3"/>
      <c r="L570" s="3"/>
      <c r="M570" s="3"/>
      <c r="N570" s="3"/>
      <c r="O570" s="438"/>
      <c r="P570" s="438" t="s">
        <v>593</v>
      </c>
      <c r="Q570" s="3"/>
      <c r="R570" s="3"/>
      <c r="S570" s="3"/>
    </row>
    <row r="571" spans="1:19" s="13" customFormat="1" ht="10.5">
      <c r="A571" s="435"/>
      <c r="B571" s="436"/>
      <c r="C571" s="437"/>
      <c r="D571" s="11"/>
      <c r="E571" s="275"/>
      <c r="F571" s="152"/>
      <c r="G571" s="152"/>
      <c r="H571" s="152"/>
      <c r="I571" s="151">
        <f t="shared" si="25"/>
        <v>0</v>
      </c>
      <c r="J571" s="305">
        <f t="shared" si="26"/>
        <v>0</v>
      </c>
      <c r="K571" s="3"/>
      <c r="L571" s="3"/>
      <c r="M571" s="3"/>
      <c r="N571" s="3"/>
      <c r="O571" s="438"/>
      <c r="P571" s="438" t="s">
        <v>593</v>
      </c>
      <c r="Q571" s="3"/>
      <c r="R571" s="3"/>
      <c r="S571" s="3"/>
    </row>
    <row r="572" spans="1:19" s="13" customFormat="1" ht="10.5">
      <c r="A572" s="435"/>
      <c r="B572" s="436"/>
      <c r="C572" s="437"/>
      <c r="D572" s="11"/>
      <c r="E572" s="275"/>
      <c r="F572" s="152"/>
      <c r="G572" s="152"/>
      <c r="H572" s="152"/>
      <c r="I572" s="151">
        <f t="shared" si="25"/>
        <v>0</v>
      </c>
      <c r="J572" s="305">
        <f t="shared" si="26"/>
        <v>0</v>
      </c>
      <c r="K572" s="3"/>
      <c r="L572" s="3"/>
      <c r="M572" s="3"/>
      <c r="N572" s="3"/>
      <c r="O572" s="438"/>
      <c r="P572" s="438" t="s">
        <v>593</v>
      </c>
      <c r="Q572" s="3"/>
      <c r="R572" s="3"/>
      <c r="S572" s="3"/>
    </row>
    <row r="573" spans="1:19" s="13" customFormat="1" ht="10.5">
      <c r="A573" s="435"/>
      <c r="B573" s="436"/>
      <c r="C573" s="437"/>
      <c r="D573" s="11"/>
      <c r="E573" s="275"/>
      <c r="F573" s="152"/>
      <c r="G573" s="152"/>
      <c r="H573" s="152"/>
      <c r="I573" s="151">
        <f t="shared" si="25"/>
        <v>0</v>
      </c>
      <c r="J573" s="305">
        <f t="shared" si="26"/>
        <v>0</v>
      </c>
      <c r="K573" s="3"/>
      <c r="L573" s="3"/>
      <c r="M573" s="3"/>
      <c r="N573" s="3"/>
      <c r="O573" s="438"/>
      <c r="P573" s="438" t="s">
        <v>593</v>
      </c>
      <c r="Q573" s="3"/>
      <c r="R573" s="3"/>
      <c r="S573" s="3"/>
    </row>
    <row r="574" spans="1:19" s="13" customFormat="1" ht="10.5">
      <c r="A574" s="435"/>
      <c r="B574" s="436"/>
      <c r="C574" s="437"/>
      <c r="D574" s="11"/>
      <c r="E574" s="275"/>
      <c r="F574" s="152"/>
      <c r="G574" s="152"/>
      <c r="H574" s="152"/>
      <c r="I574" s="151">
        <f t="shared" si="25"/>
        <v>0</v>
      </c>
      <c r="J574" s="305">
        <f t="shared" si="26"/>
        <v>0</v>
      </c>
      <c r="K574" s="3"/>
      <c r="L574" s="3"/>
      <c r="M574" s="3"/>
      <c r="N574" s="3"/>
      <c r="O574" s="438"/>
      <c r="P574" s="438" t="s">
        <v>593</v>
      </c>
      <c r="Q574" s="3"/>
      <c r="R574" s="3"/>
      <c r="S574" s="3"/>
    </row>
    <row r="575" spans="1:19" s="13" customFormat="1" ht="10.5">
      <c r="A575" s="435"/>
      <c r="B575" s="436"/>
      <c r="C575" s="437"/>
      <c r="D575" s="11"/>
      <c r="E575" s="275"/>
      <c r="F575" s="152"/>
      <c r="G575" s="152"/>
      <c r="H575" s="152"/>
      <c r="I575" s="151">
        <f t="shared" si="25"/>
        <v>0</v>
      </c>
      <c r="J575" s="305">
        <f t="shared" si="26"/>
        <v>0</v>
      </c>
      <c r="K575" s="3"/>
      <c r="L575" s="3"/>
      <c r="M575" s="3"/>
      <c r="N575" s="3"/>
      <c r="O575" s="438"/>
      <c r="P575" s="438" t="s">
        <v>593</v>
      </c>
      <c r="Q575" s="3"/>
      <c r="R575" s="3"/>
      <c r="S575" s="3"/>
    </row>
    <row r="576" spans="1:19" s="13" customFormat="1" ht="10.5">
      <c r="A576" s="435"/>
      <c r="B576" s="436"/>
      <c r="C576" s="437"/>
      <c r="D576" s="5"/>
      <c r="E576" s="376"/>
      <c r="F576" s="152"/>
      <c r="G576" s="152"/>
      <c r="H576" s="152"/>
      <c r="I576" s="151">
        <f t="shared" si="25"/>
        <v>0</v>
      </c>
      <c r="J576" s="305">
        <f t="shared" si="26"/>
        <v>0</v>
      </c>
      <c r="K576" s="3"/>
      <c r="L576" s="3"/>
      <c r="M576" s="3"/>
      <c r="N576" s="3"/>
      <c r="O576" s="438"/>
      <c r="P576" s="438" t="s">
        <v>593</v>
      </c>
      <c r="Q576" s="3"/>
      <c r="R576" s="3"/>
      <c r="S576" s="3"/>
    </row>
    <row r="577" spans="1:19" s="13" customFormat="1" ht="10.5">
      <c r="A577" s="435"/>
      <c r="B577" s="436"/>
      <c r="C577" s="437"/>
      <c r="D577" s="5"/>
      <c r="E577" s="376"/>
      <c r="F577" s="152"/>
      <c r="G577" s="152"/>
      <c r="H577" s="152"/>
      <c r="I577" s="151">
        <f t="shared" si="25"/>
        <v>0</v>
      </c>
      <c r="J577" s="305">
        <f t="shared" si="26"/>
        <v>0</v>
      </c>
      <c r="K577" s="3"/>
      <c r="L577" s="3"/>
      <c r="M577" s="3"/>
      <c r="N577" s="3"/>
      <c r="O577" s="438"/>
      <c r="P577" s="438" t="s">
        <v>593</v>
      </c>
      <c r="Q577" s="3"/>
      <c r="R577" s="3"/>
      <c r="S577" s="3"/>
    </row>
    <row r="578" spans="1:19" s="13" customFormat="1" ht="10.5">
      <c r="A578" s="435"/>
      <c r="B578" s="436"/>
      <c r="C578" s="437"/>
      <c r="D578" s="5"/>
      <c r="E578" s="376"/>
      <c r="F578" s="152"/>
      <c r="G578" s="152"/>
      <c r="H578" s="152"/>
      <c r="I578" s="151">
        <f t="shared" si="25"/>
        <v>0</v>
      </c>
      <c r="J578" s="305">
        <f t="shared" si="26"/>
        <v>0</v>
      </c>
      <c r="K578" s="3"/>
      <c r="L578" s="3"/>
      <c r="M578" s="3"/>
      <c r="N578" s="3"/>
      <c r="O578" s="438"/>
      <c r="P578" s="438" t="s">
        <v>593</v>
      </c>
      <c r="Q578" s="3"/>
      <c r="R578" s="3"/>
      <c r="S578" s="3"/>
    </row>
    <row r="579" spans="1:19" s="13" customFormat="1" ht="10.5">
      <c r="A579" s="435"/>
      <c r="B579" s="436"/>
      <c r="C579" s="437"/>
      <c r="D579" s="5"/>
      <c r="E579" s="376"/>
      <c r="F579" s="152"/>
      <c r="G579" s="152"/>
      <c r="H579" s="152"/>
      <c r="I579" s="151">
        <f t="shared" si="25"/>
        <v>0</v>
      </c>
      <c r="J579" s="305">
        <f t="shared" si="26"/>
        <v>0</v>
      </c>
      <c r="K579" s="3"/>
      <c r="L579" s="3"/>
      <c r="M579" s="3"/>
      <c r="N579" s="3"/>
      <c r="O579" s="438"/>
      <c r="P579" s="438" t="s">
        <v>593</v>
      </c>
      <c r="Q579" s="3"/>
      <c r="R579" s="3"/>
      <c r="S579" s="3"/>
    </row>
    <row r="580" spans="1:19" s="13" customFormat="1" ht="10.5">
      <c r="A580" s="435"/>
      <c r="B580" s="436"/>
      <c r="C580" s="437"/>
      <c r="D580" s="5"/>
      <c r="E580" s="376"/>
      <c r="F580" s="152"/>
      <c r="G580" s="152"/>
      <c r="H580" s="152"/>
      <c r="I580" s="151">
        <f t="shared" si="25"/>
        <v>0</v>
      </c>
      <c r="J580" s="305">
        <f t="shared" si="26"/>
        <v>0</v>
      </c>
      <c r="K580" s="3"/>
      <c r="L580" s="3"/>
      <c r="M580" s="3"/>
      <c r="N580" s="3"/>
      <c r="O580" s="438"/>
      <c r="P580" s="438" t="s">
        <v>593</v>
      </c>
      <c r="Q580" s="3"/>
      <c r="R580" s="3"/>
      <c r="S580" s="3"/>
    </row>
    <row r="581" spans="1:19" s="13" customFormat="1" ht="10.5">
      <c r="A581" s="688" t="s">
        <v>31</v>
      </c>
      <c r="B581" s="689"/>
      <c r="C581" s="690"/>
      <c r="D581" s="366"/>
      <c r="E581" s="21">
        <f>SUM(E550:E580)</f>
        <v>0</v>
      </c>
      <c r="F581" s="21">
        <f>SUM(F550:F580)</f>
        <v>0</v>
      </c>
      <c r="G581" s="21">
        <f>SUM(G550:G580)</f>
        <v>0</v>
      </c>
      <c r="H581" s="21">
        <f>SUM(H550:H580)</f>
        <v>0</v>
      </c>
      <c r="I581" s="21">
        <f>E581+G581</f>
        <v>0</v>
      </c>
      <c r="J581" s="27">
        <f>F581+H581</f>
        <v>0</v>
      </c>
      <c r="K581" s="8"/>
      <c r="L581" s="8"/>
      <c r="M581" s="8"/>
      <c r="N581" s="8"/>
      <c r="O581" s="325"/>
      <c r="P581" s="325"/>
      <c r="Q581" s="8"/>
      <c r="R581" s="8"/>
      <c r="S581" s="8"/>
    </row>
    <row r="582" spans="1:19" s="13" customFormat="1" ht="10.5">
      <c r="A582" s="325"/>
      <c r="B582" s="325"/>
      <c r="C582" s="325"/>
      <c r="D582" s="7"/>
      <c r="E582" s="8"/>
      <c r="F582" s="8"/>
      <c r="G582" s="8"/>
      <c r="H582" s="8"/>
      <c r="I582" s="8"/>
      <c r="J582" s="8"/>
      <c r="K582" s="8"/>
      <c r="L582" s="8"/>
      <c r="M582" s="8"/>
      <c r="N582" s="8"/>
      <c r="O582" s="325"/>
      <c r="P582" s="325"/>
      <c r="Q582" s="8"/>
      <c r="R582" s="8"/>
      <c r="S582" s="8"/>
    </row>
    <row r="583" spans="1:16" s="13" customFormat="1" ht="10.5">
      <c r="A583" s="439"/>
      <c r="B583" s="215"/>
      <c r="C583" s="215"/>
      <c r="D583" s="215"/>
      <c r="E583" s="8"/>
      <c r="F583" s="8"/>
      <c r="G583" s="8"/>
      <c r="H583" s="8"/>
      <c r="I583" s="8"/>
      <c r="J583" s="8"/>
      <c r="K583" s="250"/>
      <c r="L583" s="7"/>
      <c r="M583" s="215"/>
      <c r="N583" s="216"/>
      <c r="P583" s="176"/>
    </row>
    <row r="584" spans="1:11" ht="10.5">
      <c r="A584" s="371" t="s">
        <v>682</v>
      </c>
      <c r="K584" s="13" t="s">
        <v>1198</v>
      </c>
    </row>
    <row r="585" spans="1:19" s="13" customFormat="1" ht="10.5">
      <c r="A585" s="704" t="s">
        <v>7</v>
      </c>
      <c r="B585" s="705" t="s">
        <v>8</v>
      </c>
      <c r="C585" s="708" t="s">
        <v>9</v>
      </c>
      <c r="D585" s="431" t="s">
        <v>10</v>
      </c>
      <c r="E585" s="705" t="s">
        <v>0</v>
      </c>
      <c r="F585" s="705"/>
      <c r="G585" s="705" t="s">
        <v>1</v>
      </c>
      <c r="H585" s="705"/>
      <c r="I585" s="705" t="s">
        <v>2</v>
      </c>
      <c r="J585" s="708"/>
      <c r="K585" s="709" t="s">
        <v>267</v>
      </c>
      <c r="L585" s="706" t="s">
        <v>100</v>
      </c>
      <c r="M585" s="706"/>
      <c r="N585" s="706" t="s">
        <v>101</v>
      </c>
      <c r="O585" s="706"/>
      <c r="P585" s="252" t="s">
        <v>102</v>
      </c>
      <c r="Q585" s="691" t="s">
        <v>1002</v>
      </c>
      <c r="R585" s="691"/>
      <c r="S585" s="252" t="s">
        <v>348</v>
      </c>
    </row>
    <row r="586" spans="1:19" s="13" customFormat="1" ht="42.75">
      <c r="A586" s="704"/>
      <c r="B586" s="705"/>
      <c r="C586" s="708"/>
      <c r="D586" s="432" t="s">
        <v>349</v>
      </c>
      <c r="E586" s="433" t="s">
        <v>10</v>
      </c>
      <c r="F586" s="433" t="s">
        <v>4</v>
      </c>
      <c r="G586" s="433" t="s">
        <v>10</v>
      </c>
      <c r="H586" s="433" t="s">
        <v>4</v>
      </c>
      <c r="I586" s="433" t="s">
        <v>3</v>
      </c>
      <c r="J586" s="434" t="s">
        <v>4</v>
      </c>
      <c r="K586" s="709"/>
      <c r="L586" s="252" t="s">
        <v>103</v>
      </c>
      <c r="M586" s="252" t="s">
        <v>104</v>
      </c>
      <c r="N586" s="114" t="s">
        <v>1168</v>
      </c>
      <c r="O586" s="256" t="s">
        <v>105</v>
      </c>
      <c r="P586" s="257"/>
      <c r="Q586" s="258" t="s">
        <v>11</v>
      </c>
      <c r="R586" s="259" t="s">
        <v>12</v>
      </c>
      <c r="S586" s="257"/>
    </row>
    <row r="587" spans="1:19" s="445" customFormat="1" ht="12.75">
      <c r="A587" s="441"/>
      <c r="B587" s="441"/>
      <c r="C587" s="441"/>
      <c r="D587" s="442"/>
      <c r="E587" s="443"/>
      <c r="F587" s="443"/>
      <c r="G587" s="443"/>
      <c r="H587" s="443"/>
      <c r="I587" s="4">
        <f aca="true" t="shared" si="27" ref="I587:I616">E587+G587</f>
        <v>0</v>
      </c>
      <c r="J587" s="4">
        <f aca="true" t="shared" si="28" ref="J587:J616">F587+H587</f>
        <v>0</v>
      </c>
      <c r="K587" s="442"/>
      <c r="L587" s="442"/>
      <c r="M587" s="442"/>
      <c r="N587" s="442"/>
      <c r="O587" s="444"/>
      <c r="P587" s="442" t="s">
        <v>597</v>
      </c>
      <c r="Q587" s="442"/>
      <c r="R587" s="442"/>
      <c r="S587" s="442"/>
    </row>
    <row r="588" spans="1:19" s="445" customFormat="1" ht="12.75">
      <c r="A588" s="441"/>
      <c r="B588" s="441"/>
      <c r="C588" s="441"/>
      <c r="D588" s="442"/>
      <c r="E588" s="443"/>
      <c r="F588" s="443"/>
      <c r="G588" s="443"/>
      <c r="H588" s="443"/>
      <c r="I588" s="4">
        <f t="shared" si="27"/>
        <v>0</v>
      </c>
      <c r="J588" s="4">
        <f t="shared" si="28"/>
        <v>0</v>
      </c>
      <c r="K588" s="442"/>
      <c r="L588" s="442"/>
      <c r="M588" s="442"/>
      <c r="N588" s="442"/>
      <c r="O588" s="444"/>
      <c r="P588" s="442" t="s">
        <v>597</v>
      </c>
      <c r="Q588" s="442"/>
      <c r="R588" s="442"/>
      <c r="S588" s="442"/>
    </row>
    <row r="589" spans="1:20" s="13" customFormat="1" ht="12.75">
      <c r="A589" s="441"/>
      <c r="B589" s="441"/>
      <c r="C589" s="441"/>
      <c r="D589" s="442"/>
      <c r="E589" s="443"/>
      <c r="F589" s="443"/>
      <c r="G589" s="443"/>
      <c r="H589" s="443"/>
      <c r="I589" s="4">
        <f t="shared" si="27"/>
        <v>0</v>
      </c>
      <c r="J589" s="4">
        <f t="shared" si="28"/>
        <v>0</v>
      </c>
      <c r="K589" s="442"/>
      <c r="L589" s="442"/>
      <c r="M589" s="442"/>
      <c r="N589" s="442"/>
      <c r="O589" s="444"/>
      <c r="P589" s="442" t="s">
        <v>597</v>
      </c>
      <c r="Q589" s="442"/>
      <c r="R589" s="442"/>
      <c r="S589" s="442"/>
      <c r="T589" s="445"/>
    </row>
    <row r="590" spans="1:19" s="445" customFormat="1" ht="12.75">
      <c r="A590" s="441"/>
      <c r="B590" s="441"/>
      <c r="C590" s="441"/>
      <c r="D590" s="442"/>
      <c r="E590" s="443"/>
      <c r="F590" s="443"/>
      <c r="G590" s="443"/>
      <c r="H590" s="443"/>
      <c r="I590" s="4">
        <f t="shared" si="27"/>
        <v>0</v>
      </c>
      <c r="J590" s="4">
        <f t="shared" si="28"/>
        <v>0</v>
      </c>
      <c r="K590" s="442"/>
      <c r="L590" s="442"/>
      <c r="M590" s="442"/>
      <c r="N590" s="442"/>
      <c r="O590" s="444"/>
      <c r="P590" s="442" t="s">
        <v>597</v>
      </c>
      <c r="Q590" s="442"/>
      <c r="R590" s="442"/>
      <c r="S590" s="442"/>
    </row>
    <row r="591" spans="1:19" s="445" customFormat="1" ht="12.75">
      <c r="A591" s="441"/>
      <c r="B591" s="441"/>
      <c r="C591" s="441"/>
      <c r="D591" s="442"/>
      <c r="E591" s="443"/>
      <c r="F591" s="443"/>
      <c r="G591" s="443"/>
      <c r="H591" s="443"/>
      <c r="I591" s="4">
        <f t="shared" si="27"/>
        <v>0</v>
      </c>
      <c r="J591" s="4">
        <f t="shared" si="28"/>
        <v>0</v>
      </c>
      <c r="K591" s="442"/>
      <c r="L591" s="442"/>
      <c r="M591" s="442"/>
      <c r="N591" s="442"/>
      <c r="O591" s="444"/>
      <c r="P591" s="442" t="s">
        <v>597</v>
      </c>
      <c r="Q591" s="442"/>
      <c r="R591" s="442"/>
      <c r="S591" s="442"/>
    </row>
    <row r="592" spans="1:19" s="445" customFormat="1" ht="12.75">
      <c r="A592" s="441"/>
      <c r="B592" s="441"/>
      <c r="C592" s="441"/>
      <c r="D592" s="442"/>
      <c r="E592" s="443"/>
      <c r="F592" s="443"/>
      <c r="G592" s="443"/>
      <c r="H592" s="443"/>
      <c r="I592" s="4">
        <f t="shared" si="27"/>
        <v>0</v>
      </c>
      <c r="J592" s="4">
        <f t="shared" si="28"/>
        <v>0</v>
      </c>
      <c r="K592" s="442"/>
      <c r="L592" s="442"/>
      <c r="M592" s="442"/>
      <c r="N592" s="442"/>
      <c r="O592" s="444"/>
      <c r="P592" s="442" t="s">
        <v>597</v>
      </c>
      <c r="Q592" s="442"/>
      <c r="R592" s="442"/>
      <c r="S592" s="442"/>
    </row>
    <row r="593" spans="1:19" s="445" customFormat="1" ht="12.75">
      <c r="A593" s="441"/>
      <c r="B593" s="441"/>
      <c r="C593" s="441"/>
      <c r="D593" s="442"/>
      <c r="E593" s="443"/>
      <c r="F593" s="443"/>
      <c r="G593" s="443"/>
      <c r="H593" s="443"/>
      <c r="I593" s="4">
        <f t="shared" si="27"/>
        <v>0</v>
      </c>
      <c r="J593" s="4">
        <f t="shared" si="28"/>
        <v>0</v>
      </c>
      <c r="K593" s="442"/>
      <c r="L593" s="442"/>
      <c r="M593" s="442"/>
      <c r="N593" s="442"/>
      <c r="O593" s="444"/>
      <c r="P593" s="442" t="s">
        <v>597</v>
      </c>
      <c r="Q593" s="442"/>
      <c r="R593" s="442"/>
      <c r="S593" s="442"/>
    </row>
    <row r="594" spans="1:20" s="445" customFormat="1" ht="12.75">
      <c r="A594" s="441"/>
      <c r="B594" s="441"/>
      <c r="C594" s="441"/>
      <c r="D594" s="5"/>
      <c r="E594" s="443"/>
      <c r="F594" s="443"/>
      <c r="G594" s="443"/>
      <c r="H594" s="443"/>
      <c r="I594" s="4">
        <f t="shared" si="27"/>
        <v>0</v>
      </c>
      <c r="J594" s="4">
        <f t="shared" si="28"/>
        <v>0</v>
      </c>
      <c r="K594" s="3"/>
      <c r="L594" s="3"/>
      <c r="M594" s="3"/>
      <c r="N594" s="3"/>
      <c r="O594" s="444"/>
      <c r="P594" s="442" t="s">
        <v>597</v>
      </c>
      <c r="Q594" s="3"/>
      <c r="R594" s="3"/>
      <c r="S594" s="3"/>
      <c r="T594" s="13"/>
    </row>
    <row r="595" spans="1:19" s="445" customFormat="1" ht="12.75">
      <c r="A595" s="441"/>
      <c r="B595" s="441"/>
      <c r="C595" s="441"/>
      <c r="D595" s="442"/>
      <c r="E595" s="443"/>
      <c r="F595" s="443"/>
      <c r="G595" s="443"/>
      <c r="H595" s="443"/>
      <c r="I595" s="4">
        <f t="shared" si="27"/>
        <v>0</v>
      </c>
      <c r="J595" s="4">
        <f t="shared" si="28"/>
        <v>0</v>
      </c>
      <c r="K595" s="442"/>
      <c r="L595" s="442"/>
      <c r="M595" s="442"/>
      <c r="N595" s="442"/>
      <c r="O595" s="444"/>
      <c r="P595" s="442" t="s">
        <v>597</v>
      </c>
      <c r="Q595" s="442"/>
      <c r="R595" s="442"/>
      <c r="S595" s="442"/>
    </row>
    <row r="596" spans="1:19" s="445" customFormat="1" ht="12.75">
      <c r="A596" s="441"/>
      <c r="B596" s="441"/>
      <c r="C596" s="441"/>
      <c r="D596" s="442"/>
      <c r="E596" s="443"/>
      <c r="F596" s="443"/>
      <c r="G596" s="443"/>
      <c r="H596" s="443"/>
      <c r="I596" s="4">
        <f t="shared" si="27"/>
        <v>0</v>
      </c>
      <c r="J596" s="4">
        <f t="shared" si="28"/>
        <v>0</v>
      </c>
      <c r="K596" s="442"/>
      <c r="L596" s="442"/>
      <c r="M596" s="442"/>
      <c r="N596" s="442"/>
      <c r="O596" s="444"/>
      <c r="P596" s="442" t="s">
        <v>597</v>
      </c>
      <c r="Q596" s="442"/>
      <c r="R596" s="442"/>
      <c r="S596" s="442"/>
    </row>
    <row r="597" spans="1:19" s="445" customFormat="1" ht="12.75">
      <c r="A597" s="441"/>
      <c r="B597" s="441"/>
      <c r="C597" s="441"/>
      <c r="D597" s="442"/>
      <c r="E597" s="443"/>
      <c r="F597" s="443"/>
      <c r="G597" s="443"/>
      <c r="H597" s="443"/>
      <c r="I597" s="4">
        <f t="shared" si="27"/>
        <v>0</v>
      </c>
      <c r="J597" s="4">
        <f t="shared" si="28"/>
        <v>0</v>
      </c>
      <c r="K597" s="442"/>
      <c r="L597" s="442"/>
      <c r="M597" s="442"/>
      <c r="N597" s="442"/>
      <c r="O597" s="444"/>
      <c r="P597" s="442" t="s">
        <v>597</v>
      </c>
      <c r="Q597" s="442"/>
      <c r="R597" s="442"/>
      <c r="S597" s="442"/>
    </row>
    <row r="598" spans="1:19" s="445" customFormat="1" ht="12.75">
      <c r="A598" s="441"/>
      <c r="B598" s="441"/>
      <c r="C598" s="441"/>
      <c r="D598" s="442"/>
      <c r="E598" s="443"/>
      <c r="F598" s="443"/>
      <c r="G598" s="443"/>
      <c r="H598" s="443"/>
      <c r="I598" s="4">
        <f t="shared" si="27"/>
        <v>0</v>
      </c>
      <c r="J598" s="4">
        <f t="shared" si="28"/>
        <v>0</v>
      </c>
      <c r="K598" s="442"/>
      <c r="L598" s="442"/>
      <c r="M598" s="442"/>
      <c r="N598" s="442"/>
      <c r="O598" s="444"/>
      <c r="P598" s="442" t="s">
        <v>597</v>
      </c>
      <c r="Q598" s="442"/>
      <c r="R598" s="442"/>
      <c r="S598" s="442"/>
    </row>
    <row r="599" spans="1:20" s="13" customFormat="1" ht="12.75">
      <c r="A599" s="441"/>
      <c r="B599" s="441"/>
      <c r="C599" s="441"/>
      <c r="D599" s="442"/>
      <c r="E599" s="443"/>
      <c r="F599" s="443"/>
      <c r="G599" s="443"/>
      <c r="H599" s="443"/>
      <c r="I599" s="4">
        <f t="shared" si="27"/>
        <v>0</v>
      </c>
      <c r="J599" s="4">
        <f t="shared" si="28"/>
        <v>0</v>
      </c>
      <c r="K599" s="442"/>
      <c r="L599" s="442"/>
      <c r="M599" s="442"/>
      <c r="N599" s="442"/>
      <c r="O599" s="444"/>
      <c r="P599" s="442" t="s">
        <v>597</v>
      </c>
      <c r="Q599" s="442"/>
      <c r="R599" s="442"/>
      <c r="S599" s="442"/>
      <c r="T599" s="445"/>
    </row>
    <row r="600" spans="1:19" s="445" customFormat="1" ht="12.75">
      <c r="A600" s="441"/>
      <c r="B600" s="441"/>
      <c r="C600" s="441"/>
      <c r="D600" s="442"/>
      <c r="E600" s="443"/>
      <c r="F600" s="443"/>
      <c r="G600" s="443"/>
      <c r="H600" s="443"/>
      <c r="I600" s="4">
        <f t="shared" si="27"/>
        <v>0</v>
      </c>
      <c r="J600" s="4">
        <f t="shared" si="28"/>
        <v>0</v>
      </c>
      <c r="K600" s="442"/>
      <c r="L600" s="442"/>
      <c r="M600" s="442"/>
      <c r="N600" s="442"/>
      <c r="O600" s="444"/>
      <c r="P600" s="442" t="s">
        <v>597</v>
      </c>
      <c r="Q600" s="442"/>
      <c r="R600" s="442"/>
      <c r="S600" s="442"/>
    </row>
    <row r="601" spans="1:19" s="445" customFormat="1" ht="12.75">
      <c r="A601" s="441"/>
      <c r="B601" s="441"/>
      <c r="C601" s="441"/>
      <c r="D601" s="442"/>
      <c r="E601" s="443"/>
      <c r="F601" s="443"/>
      <c r="G601" s="443"/>
      <c r="H601" s="443"/>
      <c r="I601" s="4">
        <f t="shared" si="27"/>
        <v>0</v>
      </c>
      <c r="J601" s="4">
        <f t="shared" si="28"/>
        <v>0</v>
      </c>
      <c r="K601" s="442"/>
      <c r="L601" s="442"/>
      <c r="M601" s="442"/>
      <c r="N601" s="442"/>
      <c r="O601" s="444"/>
      <c r="P601" s="442" t="s">
        <v>597</v>
      </c>
      <c r="Q601" s="442"/>
      <c r="R601" s="442"/>
      <c r="S601" s="442"/>
    </row>
    <row r="602" spans="1:19" s="445" customFormat="1" ht="12.75">
      <c r="A602" s="441"/>
      <c r="B602" s="441"/>
      <c r="C602" s="441"/>
      <c r="D602" s="442"/>
      <c r="E602" s="443"/>
      <c r="F602" s="443"/>
      <c r="G602" s="443"/>
      <c r="H602" s="443"/>
      <c r="I602" s="4">
        <f t="shared" si="27"/>
        <v>0</v>
      </c>
      <c r="J602" s="4">
        <f t="shared" si="28"/>
        <v>0</v>
      </c>
      <c r="K602" s="442"/>
      <c r="L602" s="442"/>
      <c r="M602" s="442"/>
      <c r="N602" s="442"/>
      <c r="O602" s="444"/>
      <c r="P602" s="442" t="s">
        <v>597</v>
      </c>
      <c r="Q602" s="442"/>
      <c r="R602" s="442"/>
      <c r="S602" s="442"/>
    </row>
    <row r="603" spans="1:19" s="445" customFormat="1" ht="12.75">
      <c r="A603" s="441"/>
      <c r="B603" s="441"/>
      <c r="C603" s="441"/>
      <c r="D603" s="442"/>
      <c r="E603" s="443"/>
      <c r="F603" s="443"/>
      <c r="G603" s="443"/>
      <c r="H603" s="443"/>
      <c r="I603" s="4">
        <f t="shared" si="27"/>
        <v>0</v>
      </c>
      <c r="J603" s="4">
        <f t="shared" si="28"/>
        <v>0</v>
      </c>
      <c r="K603" s="442"/>
      <c r="L603" s="442"/>
      <c r="M603" s="442"/>
      <c r="N603" s="442"/>
      <c r="O603" s="444"/>
      <c r="P603" s="442" t="s">
        <v>597</v>
      </c>
      <c r="Q603" s="442"/>
      <c r="R603" s="442"/>
      <c r="S603" s="442"/>
    </row>
    <row r="604" spans="1:20" s="445" customFormat="1" ht="12.75">
      <c r="A604" s="441"/>
      <c r="B604" s="441"/>
      <c r="C604" s="441"/>
      <c r="D604" s="5"/>
      <c r="E604" s="443"/>
      <c r="F604" s="443"/>
      <c r="G604" s="443"/>
      <c r="H604" s="443"/>
      <c r="I604" s="4">
        <f t="shared" si="27"/>
        <v>0</v>
      </c>
      <c r="J604" s="4">
        <f t="shared" si="28"/>
        <v>0</v>
      </c>
      <c r="K604" s="3"/>
      <c r="L604" s="3"/>
      <c r="M604" s="3"/>
      <c r="N604" s="3"/>
      <c r="O604" s="444"/>
      <c r="P604" s="442" t="s">
        <v>597</v>
      </c>
      <c r="Q604" s="3"/>
      <c r="R604" s="3"/>
      <c r="S604" s="3"/>
      <c r="T604" s="13"/>
    </row>
    <row r="605" spans="1:19" s="445" customFormat="1" ht="12.75">
      <c r="A605" s="441"/>
      <c r="B605" s="441"/>
      <c r="C605" s="441"/>
      <c r="D605" s="442"/>
      <c r="E605" s="443"/>
      <c r="F605" s="443"/>
      <c r="G605" s="443"/>
      <c r="H605" s="443"/>
      <c r="I605" s="4">
        <f t="shared" si="27"/>
        <v>0</v>
      </c>
      <c r="J605" s="4">
        <f t="shared" si="28"/>
        <v>0</v>
      </c>
      <c r="K605" s="442"/>
      <c r="L605" s="442"/>
      <c r="M605" s="442"/>
      <c r="N605" s="442"/>
      <c r="O605" s="444"/>
      <c r="P605" s="442" t="s">
        <v>597</v>
      </c>
      <c r="Q605" s="442"/>
      <c r="R605" s="442"/>
      <c r="S605" s="442"/>
    </row>
    <row r="606" spans="1:19" s="445" customFormat="1" ht="12.75">
      <c r="A606" s="441"/>
      <c r="B606" s="441"/>
      <c r="C606" s="441"/>
      <c r="D606" s="442"/>
      <c r="E606" s="443"/>
      <c r="F606" s="443"/>
      <c r="G606" s="443"/>
      <c r="H606" s="443"/>
      <c r="I606" s="4">
        <f t="shared" si="27"/>
        <v>0</v>
      </c>
      <c r="J606" s="4">
        <f t="shared" si="28"/>
        <v>0</v>
      </c>
      <c r="K606" s="442"/>
      <c r="L606" s="442"/>
      <c r="M606" s="442"/>
      <c r="N606" s="442"/>
      <c r="O606" s="444"/>
      <c r="P606" s="442" t="s">
        <v>597</v>
      </c>
      <c r="Q606" s="442"/>
      <c r="R606" s="442"/>
      <c r="S606" s="442"/>
    </row>
    <row r="607" spans="1:19" s="445" customFormat="1" ht="12.75">
      <c r="A607" s="441"/>
      <c r="B607" s="441"/>
      <c r="C607" s="441"/>
      <c r="D607" s="442"/>
      <c r="E607" s="443"/>
      <c r="F607" s="443"/>
      <c r="G607" s="443"/>
      <c r="H607" s="443"/>
      <c r="I607" s="4">
        <f t="shared" si="27"/>
        <v>0</v>
      </c>
      <c r="J607" s="4">
        <f t="shared" si="28"/>
        <v>0</v>
      </c>
      <c r="K607" s="442"/>
      <c r="L607" s="442"/>
      <c r="M607" s="442"/>
      <c r="N607" s="442"/>
      <c r="O607" s="444"/>
      <c r="P607" s="442" t="s">
        <v>597</v>
      </c>
      <c r="Q607" s="442"/>
      <c r="R607" s="442"/>
      <c r="S607" s="442"/>
    </row>
    <row r="608" spans="1:19" s="445" customFormat="1" ht="12.75">
      <c r="A608" s="441"/>
      <c r="B608" s="441"/>
      <c r="C608" s="441"/>
      <c r="D608" s="442"/>
      <c r="E608" s="443"/>
      <c r="F608" s="443"/>
      <c r="G608" s="443"/>
      <c r="H608" s="443"/>
      <c r="I608" s="4">
        <f t="shared" si="27"/>
        <v>0</v>
      </c>
      <c r="J608" s="4">
        <f t="shared" si="28"/>
        <v>0</v>
      </c>
      <c r="K608" s="442"/>
      <c r="L608" s="442"/>
      <c r="M608" s="442"/>
      <c r="N608" s="442"/>
      <c r="O608" s="444"/>
      <c r="P608" s="442" t="s">
        <v>597</v>
      </c>
      <c r="Q608" s="442"/>
      <c r="R608" s="442"/>
      <c r="S608" s="442"/>
    </row>
    <row r="609" spans="1:20" s="13" customFormat="1" ht="12.75">
      <c r="A609" s="441"/>
      <c r="B609" s="441"/>
      <c r="C609" s="441"/>
      <c r="D609" s="442"/>
      <c r="E609" s="443"/>
      <c r="F609" s="443"/>
      <c r="G609" s="443"/>
      <c r="H609" s="443"/>
      <c r="I609" s="4">
        <f t="shared" si="27"/>
        <v>0</v>
      </c>
      <c r="J609" s="4">
        <f t="shared" si="28"/>
        <v>0</v>
      </c>
      <c r="K609" s="442"/>
      <c r="L609" s="442"/>
      <c r="M609" s="442"/>
      <c r="N609" s="442"/>
      <c r="O609" s="444"/>
      <c r="P609" s="442" t="s">
        <v>597</v>
      </c>
      <c r="Q609" s="442"/>
      <c r="R609" s="442"/>
      <c r="S609" s="442"/>
      <c r="T609" s="445"/>
    </row>
    <row r="610" spans="1:19" s="445" customFormat="1" ht="12.75">
      <c r="A610" s="441"/>
      <c r="B610" s="441"/>
      <c r="C610" s="441"/>
      <c r="D610" s="442"/>
      <c r="E610" s="443"/>
      <c r="F610" s="443"/>
      <c r="G610" s="443"/>
      <c r="H610" s="443"/>
      <c r="I610" s="4">
        <f t="shared" si="27"/>
        <v>0</v>
      </c>
      <c r="J610" s="4">
        <f t="shared" si="28"/>
        <v>0</v>
      </c>
      <c r="K610" s="442"/>
      <c r="L610" s="442"/>
      <c r="M610" s="442"/>
      <c r="N610" s="442"/>
      <c r="O610" s="444"/>
      <c r="P610" s="442" t="s">
        <v>597</v>
      </c>
      <c r="Q610" s="442"/>
      <c r="R610" s="442"/>
      <c r="S610" s="442"/>
    </row>
    <row r="611" spans="1:19" s="445" customFormat="1" ht="12.75">
      <c r="A611" s="441"/>
      <c r="B611" s="441"/>
      <c r="C611" s="441"/>
      <c r="D611" s="442"/>
      <c r="E611" s="443"/>
      <c r="F611" s="443"/>
      <c r="G611" s="443"/>
      <c r="H611" s="443"/>
      <c r="I611" s="4">
        <f t="shared" si="27"/>
        <v>0</v>
      </c>
      <c r="J611" s="4">
        <f t="shared" si="28"/>
        <v>0</v>
      </c>
      <c r="K611" s="442"/>
      <c r="L611" s="442"/>
      <c r="M611" s="442"/>
      <c r="N611" s="442"/>
      <c r="O611" s="444"/>
      <c r="P611" s="442" t="s">
        <v>597</v>
      </c>
      <c r="Q611" s="442"/>
      <c r="R611" s="442"/>
      <c r="S611" s="442"/>
    </row>
    <row r="612" spans="1:19" s="445" customFormat="1" ht="12.75">
      <c r="A612" s="441"/>
      <c r="B612" s="441"/>
      <c r="C612" s="441"/>
      <c r="D612" s="442"/>
      <c r="E612" s="443"/>
      <c r="F612" s="443"/>
      <c r="G612" s="443"/>
      <c r="H612" s="443"/>
      <c r="I612" s="4">
        <f t="shared" si="27"/>
        <v>0</v>
      </c>
      <c r="J612" s="4">
        <f t="shared" si="28"/>
        <v>0</v>
      </c>
      <c r="K612" s="442"/>
      <c r="L612" s="442"/>
      <c r="M612" s="442"/>
      <c r="N612" s="442"/>
      <c r="O612" s="444"/>
      <c r="P612" s="442" t="s">
        <v>597</v>
      </c>
      <c r="Q612" s="442"/>
      <c r="R612" s="442"/>
      <c r="S612" s="442"/>
    </row>
    <row r="613" spans="1:19" s="445" customFormat="1" ht="12.75">
      <c r="A613" s="441"/>
      <c r="B613" s="441"/>
      <c r="C613" s="441"/>
      <c r="D613" s="442"/>
      <c r="E613" s="443"/>
      <c r="F613" s="443"/>
      <c r="G613" s="443"/>
      <c r="H613" s="443"/>
      <c r="I613" s="4">
        <f t="shared" si="27"/>
        <v>0</v>
      </c>
      <c r="J613" s="4">
        <f t="shared" si="28"/>
        <v>0</v>
      </c>
      <c r="K613" s="442"/>
      <c r="L613" s="442"/>
      <c r="M613" s="442"/>
      <c r="N613" s="442"/>
      <c r="O613" s="444"/>
      <c r="P613" s="442" t="s">
        <v>597</v>
      </c>
      <c r="Q613" s="442"/>
      <c r="R613" s="442"/>
      <c r="S613" s="442"/>
    </row>
    <row r="614" spans="1:20" s="445" customFormat="1" ht="12.75">
      <c r="A614" s="441"/>
      <c r="B614" s="441"/>
      <c r="C614" s="441"/>
      <c r="D614" s="5"/>
      <c r="E614" s="443"/>
      <c r="F614" s="443"/>
      <c r="G614" s="443"/>
      <c r="H614" s="443"/>
      <c r="I614" s="4">
        <f t="shared" si="27"/>
        <v>0</v>
      </c>
      <c r="J614" s="4">
        <f t="shared" si="28"/>
        <v>0</v>
      </c>
      <c r="K614" s="3"/>
      <c r="L614" s="3"/>
      <c r="M614" s="3"/>
      <c r="N614" s="3"/>
      <c r="O614" s="444"/>
      <c r="P614" s="442" t="s">
        <v>597</v>
      </c>
      <c r="Q614" s="3"/>
      <c r="R614" s="3"/>
      <c r="S614" s="3"/>
      <c r="T614" s="13"/>
    </row>
    <row r="615" spans="1:19" s="445" customFormat="1" ht="12.75">
      <c r="A615" s="441"/>
      <c r="B615" s="441"/>
      <c r="C615" s="441"/>
      <c r="D615" s="442"/>
      <c r="E615" s="443"/>
      <c r="F615" s="443"/>
      <c r="G615" s="443"/>
      <c r="H615" s="443"/>
      <c r="I615" s="4">
        <f t="shared" si="27"/>
        <v>0</v>
      </c>
      <c r="J615" s="4">
        <f t="shared" si="28"/>
        <v>0</v>
      </c>
      <c r="K615" s="442"/>
      <c r="L615" s="442"/>
      <c r="M615" s="442"/>
      <c r="N615" s="442"/>
      <c r="O615" s="444"/>
      <c r="P615" s="442" t="s">
        <v>597</v>
      </c>
      <c r="Q615" s="442"/>
      <c r="R615" s="442"/>
      <c r="S615" s="442"/>
    </row>
    <row r="616" spans="1:19" s="445" customFormat="1" ht="12.75">
      <c r="A616" s="441"/>
      <c r="B616" s="441"/>
      <c r="C616" s="441"/>
      <c r="D616" s="442"/>
      <c r="E616" s="443"/>
      <c r="F616" s="443"/>
      <c r="G616" s="443"/>
      <c r="H616" s="443"/>
      <c r="I616" s="4">
        <f t="shared" si="27"/>
        <v>0</v>
      </c>
      <c r="J616" s="4">
        <f t="shared" si="28"/>
        <v>0</v>
      </c>
      <c r="K616" s="442"/>
      <c r="L616" s="442"/>
      <c r="M616" s="442"/>
      <c r="N616" s="442"/>
      <c r="O616" s="444"/>
      <c r="P616" s="442" t="s">
        <v>597</v>
      </c>
      <c r="Q616" s="442"/>
      <c r="R616" s="442"/>
      <c r="S616" s="442"/>
    </row>
    <row r="617" spans="1:19" s="445" customFormat="1" ht="12.75">
      <c r="A617" s="688" t="s">
        <v>31</v>
      </c>
      <c r="B617" s="689"/>
      <c r="C617" s="690"/>
      <c r="D617" s="21"/>
      <c r="E617" s="21">
        <f>SUM(E587:E616)</f>
        <v>0</v>
      </c>
      <c r="F617" s="21">
        <f>SUM(F587:F616)</f>
        <v>0</v>
      </c>
      <c r="G617" s="21">
        <f>SUM(G587:G616)</f>
        <v>0</v>
      </c>
      <c r="H617" s="21">
        <f>SUM(H587:H616)</f>
        <v>0</v>
      </c>
      <c r="I617" s="21">
        <f>E617+G617</f>
        <v>0</v>
      </c>
      <c r="J617" s="21">
        <f>F617+H617</f>
        <v>0</v>
      </c>
      <c r="K617" s="446"/>
      <c r="L617" s="446"/>
      <c r="M617" s="446"/>
      <c r="N617" s="446"/>
      <c r="O617" s="325"/>
      <c r="P617" s="446"/>
      <c r="Q617" s="446"/>
      <c r="R617" s="446"/>
      <c r="S617" s="446"/>
    </row>
    <row r="618" spans="4:10" ht="10.5">
      <c r="D618" s="447"/>
      <c r="E618" s="408"/>
      <c r="F618" s="408"/>
      <c r="G618" s="408"/>
      <c r="H618" s="408"/>
      <c r="I618" s="408"/>
      <c r="J618" s="408"/>
    </row>
    <row r="620" spans="2:15" s="448" customFormat="1" ht="10.5">
      <c r="B620" s="700"/>
      <c r="D620" s="449"/>
      <c r="O620" s="450"/>
    </row>
    <row r="621" spans="2:15" s="448" customFormat="1" ht="10.5">
      <c r="B621" s="700"/>
      <c r="D621" s="449"/>
      <c r="O621" s="450"/>
    </row>
    <row r="622" spans="2:15" s="448" customFormat="1" ht="10.5">
      <c r="B622" s="700"/>
      <c r="D622" s="451"/>
      <c r="E622" s="452"/>
      <c r="F622" s="452"/>
      <c r="G622" s="452"/>
      <c r="O622" s="450"/>
    </row>
    <row r="623" spans="2:15" s="448" customFormat="1" ht="10.5">
      <c r="B623" s="700"/>
      <c r="D623" s="449"/>
      <c r="O623" s="450"/>
    </row>
    <row r="624" spans="2:15" s="448" customFormat="1" ht="10.5">
      <c r="B624" s="700"/>
      <c r="D624" s="449"/>
      <c r="O624" s="450"/>
    </row>
    <row r="625" spans="2:15" s="448" customFormat="1" ht="10.5">
      <c r="B625" s="700"/>
      <c r="D625" s="451"/>
      <c r="E625" s="452"/>
      <c r="F625" s="452"/>
      <c r="G625" s="452"/>
      <c r="O625" s="450"/>
    </row>
    <row r="626" spans="2:15" s="448" customFormat="1" ht="10.5">
      <c r="B626" s="700"/>
      <c r="D626" s="449"/>
      <c r="O626" s="450"/>
    </row>
    <row r="627" spans="2:15" s="448" customFormat="1" ht="10.5">
      <c r="B627" s="700"/>
      <c r="D627" s="449"/>
      <c r="O627" s="450"/>
    </row>
    <row r="628" spans="2:15" s="448" customFormat="1" ht="10.5">
      <c r="B628" s="700"/>
      <c r="D628" s="451"/>
      <c r="E628" s="452"/>
      <c r="F628" s="452"/>
      <c r="G628" s="452"/>
      <c r="O628" s="450"/>
    </row>
    <row r="629" spans="2:15" s="448" customFormat="1" ht="10.5">
      <c r="B629" s="700"/>
      <c r="D629" s="449"/>
      <c r="O629" s="450"/>
    </row>
    <row r="630" spans="2:15" s="448" customFormat="1" ht="10.5">
      <c r="B630" s="700"/>
      <c r="D630" s="449"/>
      <c r="O630" s="450"/>
    </row>
    <row r="631" spans="2:15" s="448" customFormat="1" ht="10.5">
      <c r="B631" s="700"/>
      <c r="D631" s="451"/>
      <c r="E631" s="452"/>
      <c r="F631" s="452"/>
      <c r="G631" s="452"/>
      <c r="O631" s="450"/>
    </row>
    <row r="632" spans="2:15" s="448" customFormat="1" ht="10.5">
      <c r="B632" s="700"/>
      <c r="D632" s="449"/>
      <c r="O632" s="450"/>
    </row>
    <row r="633" spans="2:15" s="448" customFormat="1" ht="10.5">
      <c r="B633" s="700"/>
      <c r="D633" s="449"/>
      <c r="O633" s="450"/>
    </row>
    <row r="634" spans="2:15" s="448" customFormat="1" ht="10.5">
      <c r="B634" s="700"/>
      <c r="D634" s="451"/>
      <c r="E634" s="452"/>
      <c r="F634" s="452"/>
      <c r="G634" s="452"/>
      <c r="O634" s="450"/>
    </row>
    <row r="635" spans="2:15" s="448" customFormat="1" ht="10.5">
      <c r="B635" s="700"/>
      <c r="C635" s="700"/>
      <c r="D635" s="700"/>
      <c r="E635" s="700"/>
      <c r="F635" s="700"/>
      <c r="G635" s="700"/>
      <c r="O635" s="450"/>
    </row>
    <row r="636" spans="2:7" ht="10.5">
      <c r="B636" s="449"/>
      <c r="C636" s="449"/>
      <c r="D636" s="449"/>
      <c r="E636" s="449"/>
      <c r="F636" s="449"/>
      <c r="G636" s="449"/>
    </row>
    <row r="637" spans="4:15" ht="10.5">
      <c r="D637" s="111"/>
      <c r="O637" s="111"/>
    </row>
    <row r="638" spans="4:15" ht="10.5">
      <c r="D638" s="111"/>
      <c r="O638" s="111"/>
    </row>
  </sheetData>
  <sheetProtection/>
  <protectedRanges>
    <protectedRange password="E323" sqref="B2" name="範囲1_1"/>
  </protectedRanges>
  <mergeCells count="394">
    <mergeCell ref="Q158:Q159"/>
    <mergeCell ref="R160:R161"/>
    <mergeCell ref="Q160:Q161"/>
    <mergeCell ref="A163:A165"/>
    <mergeCell ref="B409:B410"/>
    <mergeCell ref="A409:A410"/>
    <mergeCell ref="B212:B213"/>
    <mergeCell ref="A355:A357"/>
    <mergeCell ref="B261:B272"/>
    <mergeCell ref="B401:B402"/>
    <mergeCell ref="A401:A402"/>
    <mergeCell ref="B407:B408"/>
    <mergeCell ref="A407:A408"/>
    <mergeCell ref="A350:A354"/>
    <mergeCell ref="B350:B351"/>
    <mergeCell ref="A393:A394"/>
    <mergeCell ref="A403:A406"/>
    <mergeCell ref="B403:B406"/>
    <mergeCell ref="A448:A449"/>
    <mergeCell ref="B448:B449"/>
    <mergeCell ref="A89:A91"/>
    <mergeCell ref="A214:A216"/>
    <mergeCell ref="A8:A13"/>
    <mergeCell ref="B8:B13"/>
    <mergeCell ref="K53:K54"/>
    <mergeCell ref="B82:B83"/>
    <mergeCell ref="A33:A36"/>
    <mergeCell ref="B33:B36"/>
    <mergeCell ref="A53:A59"/>
    <mergeCell ref="R206:R207"/>
    <mergeCell ref="Q206:Q207"/>
    <mergeCell ref="A19:A20"/>
    <mergeCell ref="B19:B20"/>
    <mergeCell ref="Q279:Q280"/>
    <mergeCell ref="P261:P272"/>
    <mergeCell ref="B277:B278"/>
    <mergeCell ref="B279:B280"/>
    <mergeCell ref="B92:B93"/>
    <mergeCell ref="A248:A274"/>
    <mergeCell ref="S187:S190"/>
    <mergeCell ref="S182:S186"/>
    <mergeCell ref="Q180:R180"/>
    <mergeCell ref="S206:S207"/>
    <mergeCell ref="S201:S204"/>
    <mergeCell ref="R201:R204"/>
    <mergeCell ref="Q201:Q204"/>
    <mergeCell ref="S196:S200"/>
    <mergeCell ref="S192:S193"/>
    <mergeCell ref="R192:R193"/>
    <mergeCell ref="S129:S130"/>
    <mergeCell ref="Q122:R122"/>
    <mergeCell ref="R182:R186"/>
    <mergeCell ref="Q182:Q186"/>
    <mergeCell ref="S75:S77"/>
    <mergeCell ref="R75:R77"/>
    <mergeCell ref="Q75:Q77"/>
    <mergeCell ref="S92:S93"/>
    <mergeCell ref="R124:R125"/>
    <mergeCell ref="R158:R159"/>
    <mergeCell ref="A514:C514"/>
    <mergeCell ref="A362:C362"/>
    <mergeCell ref="B461:B462"/>
    <mergeCell ref="A461:A462"/>
    <mergeCell ref="B501:B502"/>
    <mergeCell ref="B483:B484"/>
    <mergeCell ref="A384:A386"/>
    <mergeCell ref="A425:A426"/>
    <mergeCell ref="A411:A412"/>
    <mergeCell ref="B512:B513"/>
    <mergeCell ref="A310:C310"/>
    <mergeCell ref="A361:C361"/>
    <mergeCell ref="A455:C455"/>
    <mergeCell ref="Q124:Q125"/>
    <mergeCell ref="R92:R93"/>
    <mergeCell ref="Q92:Q93"/>
    <mergeCell ref="Q129:Q130"/>
    <mergeCell ref="R187:R190"/>
    <mergeCell ref="Q187:Q190"/>
    <mergeCell ref="Q458:R458"/>
    <mergeCell ref="R53:R54"/>
    <mergeCell ref="Q53:Q54"/>
    <mergeCell ref="R129:R130"/>
    <mergeCell ref="B163:B165"/>
    <mergeCell ref="A487:A489"/>
    <mergeCell ref="Q192:Q193"/>
    <mergeCell ref="Q196:Q200"/>
    <mergeCell ref="R196:R200"/>
    <mergeCell ref="R279:R280"/>
    <mergeCell ref="G366:H366"/>
    <mergeCell ref="A483:A484"/>
    <mergeCell ref="B384:B386"/>
    <mergeCell ref="A429:A430"/>
    <mergeCell ref="A297:A301"/>
    <mergeCell ref="B300:B301"/>
    <mergeCell ref="A288:A289"/>
    <mergeCell ref="B288:B289"/>
    <mergeCell ref="B314:B316"/>
    <mergeCell ref="A314:A316"/>
    <mergeCell ref="B411:B412"/>
    <mergeCell ref="B397:B399"/>
    <mergeCell ref="K312:K313"/>
    <mergeCell ref="D261:D272"/>
    <mergeCell ref="I312:J312"/>
    <mergeCell ref="A21:A27"/>
    <mergeCell ref="B44:B47"/>
    <mergeCell ref="A68:A71"/>
    <mergeCell ref="B68:B71"/>
    <mergeCell ref="A92:A93"/>
    <mergeCell ref="E312:F312"/>
    <mergeCell ref="A212:A213"/>
    <mergeCell ref="B89:B90"/>
    <mergeCell ref="A225:A247"/>
    <mergeCell ref="B248:B259"/>
    <mergeCell ref="B194:B195"/>
    <mergeCell ref="A217:A220"/>
    <mergeCell ref="A221:A224"/>
    <mergeCell ref="B229:B232"/>
    <mergeCell ref="A126:A130"/>
    <mergeCell ref="B217:B220"/>
    <mergeCell ref="B236:B239"/>
    <mergeCell ref="B336:B347"/>
    <mergeCell ref="B275:B276"/>
    <mergeCell ref="B355:B357"/>
    <mergeCell ref="A336:A347"/>
    <mergeCell ref="B635:G635"/>
    <mergeCell ref="A617:C617"/>
    <mergeCell ref="C585:C586"/>
    <mergeCell ref="E585:F585"/>
    <mergeCell ref="G585:H585"/>
    <mergeCell ref="G312:H312"/>
    <mergeCell ref="B632:B634"/>
    <mergeCell ref="A548:A549"/>
    <mergeCell ref="B548:B549"/>
    <mergeCell ref="B422:B423"/>
    <mergeCell ref="A422:A423"/>
    <mergeCell ref="A427:A428"/>
    <mergeCell ref="B427:B428"/>
    <mergeCell ref="B620:B622"/>
    <mergeCell ref="B509:B510"/>
    <mergeCell ref="A509:A510"/>
    <mergeCell ref="K519:K520"/>
    <mergeCell ref="A515:C515"/>
    <mergeCell ref="B464:B465"/>
    <mergeCell ref="B475:B476"/>
    <mergeCell ref="A475:A476"/>
    <mergeCell ref="A471:A472"/>
    <mergeCell ref="B485:B486"/>
    <mergeCell ref="A485:A486"/>
    <mergeCell ref="B487:B489"/>
    <mergeCell ref="A512:A513"/>
    <mergeCell ref="A416:A417"/>
    <mergeCell ref="A419:A421"/>
    <mergeCell ref="L585:M585"/>
    <mergeCell ref="B432:B434"/>
    <mergeCell ref="A452:A454"/>
    <mergeCell ref="A466:A467"/>
    <mergeCell ref="B468:B469"/>
    <mergeCell ref="L548:M548"/>
    <mergeCell ref="A432:A434"/>
    <mergeCell ref="Q312:R312"/>
    <mergeCell ref="A348:A349"/>
    <mergeCell ref="B348:B349"/>
    <mergeCell ref="A492:A493"/>
    <mergeCell ref="C458:C459"/>
    <mergeCell ref="E458:F458"/>
    <mergeCell ref="G458:H458"/>
    <mergeCell ref="A458:A459"/>
    <mergeCell ref="B458:B459"/>
    <mergeCell ref="B429:B430"/>
    <mergeCell ref="Q366:R366"/>
    <mergeCell ref="P273:P274"/>
    <mergeCell ref="I458:J458"/>
    <mergeCell ref="K458:K459"/>
    <mergeCell ref="L458:M458"/>
    <mergeCell ref="N458:O458"/>
    <mergeCell ref="N366:O366"/>
    <mergeCell ref="L366:M366"/>
    <mergeCell ref="Q427:Q428"/>
    <mergeCell ref="N312:O312"/>
    <mergeCell ref="L312:M312"/>
    <mergeCell ref="B214:B216"/>
    <mergeCell ref="A302:A309"/>
    <mergeCell ref="B302:B309"/>
    <mergeCell ref="B225:B228"/>
    <mergeCell ref="B233:B235"/>
    <mergeCell ref="B221:B224"/>
    <mergeCell ref="B293:B296"/>
    <mergeCell ref="D248:D259"/>
    <mergeCell ref="B140:B142"/>
    <mergeCell ref="A150:A155"/>
    <mergeCell ref="B150:B155"/>
    <mergeCell ref="A179:B179"/>
    <mergeCell ref="A143:A149"/>
    <mergeCell ref="B196:B208"/>
    <mergeCell ref="B158:B161"/>
    <mergeCell ref="B143:B149"/>
    <mergeCell ref="A140:A142"/>
    <mergeCell ref="A156:A157"/>
    <mergeCell ref="A115:A118"/>
    <mergeCell ref="B135:B137"/>
    <mergeCell ref="A124:A125"/>
    <mergeCell ref="B124:B125"/>
    <mergeCell ref="B122:B123"/>
    <mergeCell ref="A119:C119"/>
    <mergeCell ref="C129:C130"/>
    <mergeCell ref="B115:B118"/>
    <mergeCell ref="C122:C123"/>
    <mergeCell ref="B126:B130"/>
    <mergeCell ref="C87:C88"/>
    <mergeCell ref="B63:B64"/>
    <mergeCell ref="D53:D54"/>
    <mergeCell ref="A4:A5"/>
    <mergeCell ref="A28:A32"/>
    <mergeCell ref="B28:B32"/>
    <mergeCell ref="B53:B54"/>
    <mergeCell ref="C75:C77"/>
    <mergeCell ref="B4:B5"/>
    <mergeCell ref="B37:B39"/>
    <mergeCell ref="B112:B114"/>
    <mergeCell ref="A65:A67"/>
    <mergeCell ref="A86:B86"/>
    <mergeCell ref="A95:A97"/>
    <mergeCell ref="B22:B27"/>
    <mergeCell ref="A81:A83"/>
    <mergeCell ref="A63:A64"/>
    <mergeCell ref="B48:B50"/>
    <mergeCell ref="A60:A62"/>
    <mergeCell ref="A48:A50"/>
    <mergeCell ref="N4:O4"/>
    <mergeCell ref="A6:A7"/>
    <mergeCell ref="B6:B7"/>
    <mergeCell ref="I4:J4"/>
    <mergeCell ref="K4:K5"/>
    <mergeCell ref="A16:A18"/>
    <mergeCell ref="G4:H4"/>
    <mergeCell ref="C4:C5"/>
    <mergeCell ref="L4:M4"/>
    <mergeCell ref="B17:B18"/>
    <mergeCell ref="A37:A39"/>
    <mergeCell ref="A40:A47"/>
    <mergeCell ref="A73:A74"/>
    <mergeCell ref="B73:B74"/>
    <mergeCell ref="B65:B67"/>
    <mergeCell ref="B60:B61"/>
    <mergeCell ref="B55:B59"/>
    <mergeCell ref="B40:B43"/>
    <mergeCell ref="A75:A80"/>
    <mergeCell ref="A107:A111"/>
    <mergeCell ref="B107:B110"/>
    <mergeCell ref="A112:A114"/>
    <mergeCell ref="B87:B88"/>
    <mergeCell ref="A98:A102"/>
    <mergeCell ref="B98:B102"/>
    <mergeCell ref="A103:A105"/>
    <mergeCell ref="B103:B105"/>
    <mergeCell ref="B95:B97"/>
    <mergeCell ref="A87:A88"/>
    <mergeCell ref="A1:S1"/>
    <mergeCell ref="P3:S3"/>
    <mergeCell ref="Q4:R4"/>
    <mergeCell ref="E4:F4"/>
    <mergeCell ref="N122:O122"/>
    <mergeCell ref="G122:H122"/>
    <mergeCell ref="B75:B79"/>
    <mergeCell ref="A121:B121"/>
    <mergeCell ref="A122:A123"/>
    <mergeCell ref="D124:D125"/>
    <mergeCell ref="E122:F122"/>
    <mergeCell ref="Q87:R87"/>
    <mergeCell ref="I87:J87"/>
    <mergeCell ref="K87:K88"/>
    <mergeCell ref="L87:M87"/>
    <mergeCell ref="N87:O87"/>
    <mergeCell ref="I122:J122"/>
    <mergeCell ref="E87:F87"/>
    <mergeCell ref="G87:H87"/>
    <mergeCell ref="K122:K123"/>
    <mergeCell ref="L122:M122"/>
    <mergeCell ref="A135:A137"/>
    <mergeCell ref="K180:K181"/>
    <mergeCell ref="L180:M180"/>
    <mergeCell ref="B138:B139"/>
    <mergeCell ref="A138:A139"/>
    <mergeCell ref="A158:A161"/>
    <mergeCell ref="I180:J180"/>
    <mergeCell ref="A177:C177"/>
    <mergeCell ref="A167:A169"/>
    <mergeCell ref="A182:A209"/>
    <mergeCell ref="B182:B193"/>
    <mergeCell ref="A180:A181"/>
    <mergeCell ref="B180:B181"/>
    <mergeCell ref="C180:C181"/>
    <mergeCell ref="B167:B168"/>
    <mergeCell ref="A172:A175"/>
    <mergeCell ref="B172:B175"/>
    <mergeCell ref="D201:D204"/>
    <mergeCell ref="D196:D200"/>
    <mergeCell ref="E180:F180"/>
    <mergeCell ref="G180:H180"/>
    <mergeCell ref="N180:O180"/>
    <mergeCell ref="D182:D186"/>
    <mergeCell ref="D192:D193"/>
    <mergeCell ref="D187:D190"/>
    <mergeCell ref="C312:C313"/>
    <mergeCell ref="A293:A296"/>
    <mergeCell ref="B240:B243"/>
    <mergeCell ref="B244:B247"/>
    <mergeCell ref="P225:P243"/>
    <mergeCell ref="B297:B299"/>
    <mergeCell ref="A275:A280"/>
    <mergeCell ref="P244:P247"/>
    <mergeCell ref="B273:B274"/>
    <mergeCell ref="A281:A285"/>
    <mergeCell ref="A317:A324"/>
    <mergeCell ref="A325:A335"/>
    <mergeCell ref="B325:B335"/>
    <mergeCell ref="B283:B285"/>
    <mergeCell ref="B281:B282"/>
    <mergeCell ref="A312:A313"/>
    <mergeCell ref="B312:B313"/>
    <mergeCell ref="P321:P324"/>
    <mergeCell ref="A381:A383"/>
    <mergeCell ref="C366:C367"/>
    <mergeCell ref="D273:D274"/>
    <mergeCell ref="A389:A390"/>
    <mergeCell ref="B389:B390"/>
    <mergeCell ref="B381:B383"/>
    <mergeCell ref="A286:A287"/>
    <mergeCell ref="B286:B287"/>
    <mergeCell ref="A366:A367"/>
    <mergeCell ref="Q548:R548"/>
    <mergeCell ref="C548:C549"/>
    <mergeCell ref="E548:F548"/>
    <mergeCell ref="G548:H548"/>
    <mergeCell ref="I548:J548"/>
    <mergeCell ref="N585:O585"/>
    <mergeCell ref="Q585:R585"/>
    <mergeCell ref="K585:K586"/>
    <mergeCell ref="K548:K549"/>
    <mergeCell ref="I585:J585"/>
    <mergeCell ref="N548:O548"/>
    <mergeCell ref="B436:B437"/>
    <mergeCell ref="A468:A469"/>
    <mergeCell ref="B471:B472"/>
    <mergeCell ref="A436:A438"/>
    <mergeCell ref="A501:A502"/>
    <mergeCell ref="B452:B454"/>
    <mergeCell ref="B466:B467"/>
    <mergeCell ref="B626:B628"/>
    <mergeCell ref="B629:B631"/>
    <mergeCell ref="B495:B496"/>
    <mergeCell ref="A495:A496"/>
    <mergeCell ref="B499:B500"/>
    <mergeCell ref="A499:A500"/>
    <mergeCell ref="A585:A586"/>
    <mergeCell ref="B585:B586"/>
    <mergeCell ref="A581:C581"/>
    <mergeCell ref="B623:B625"/>
    <mergeCell ref="Q519:R519"/>
    <mergeCell ref="A546:C546"/>
    <mergeCell ref="A519:A520"/>
    <mergeCell ref="B519:B520"/>
    <mergeCell ref="C519:C520"/>
    <mergeCell ref="E519:F519"/>
    <mergeCell ref="G519:H519"/>
    <mergeCell ref="L519:M519"/>
    <mergeCell ref="I519:J519"/>
    <mergeCell ref="N519:O519"/>
    <mergeCell ref="B366:B367"/>
    <mergeCell ref="A358:A360"/>
    <mergeCell ref="A397:A399"/>
    <mergeCell ref="A387:A388"/>
    <mergeCell ref="B359:B360"/>
    <mergeCell ref="A363:C363"/>
    <mergeCell ref="B317:B324"/>
    <mergeCell ref="R512:R513"/>
    <mergeCell ref="Q512:Q513"/>
    <mergeCell ref="S512:S513"/>
    <mergeCell ref="B413:B414"/>
    <mergeCell ref="A413:A414"/>
    <mergeCell ref="S427:S428"/>
    <mergeCell ref="R427:R428"/>
    <mergeCell ref="B416:B417"/>
    <mergeCell ref="A464:A465"/>
    <mergeCell ref="R288:R289"/>
    <mergeCell ref="Q288:Q289"/>
    <mergeCell ref="S288:S289"/>
    <mergeCell ref="A290:A292"/>
    <mergeCell ref="B291:B292"/>
    <mergeCell ref="B387:B388"/>
    <mergeCell ref="P317:P320"/>
    <mergeCell ref="I366:J366"/>
    <mergeCell ref="K366:K367"/>
    <mergeCell ref="E366:F366"/>
  </mergeCells>
  <conditionalFormatting sqref="E6:J6 E37:H57 E59:H75 E124:H159 E176:H176 E7:H22 E25:H32 E78:H84 I7:J84 E89:J118 E161:H174 E182:J309 E317:H360 I314:J360 E368:H404 E409:H454 I368:J454 E460:J513">
    <cfRule type="cellIs" priority="145" dxfId="28" operator="greaterThan" stopIfTrue="1">
      <formula>0.1</formula>
    </cfRule>
  </conditionalFormatting>
  <conditionalFormatting sqref="E37:E57 E59:E75 E124:E159 E176 E6:E22 E25:E32 E78:E84 E89:E118 E161:E174 E182:E309 E317:E360 E368:E404 E409:E454 E460:E513">
    <cfRule type="cellIs" priority="147" dxfId="28" operator="greaterThan" stopIfTrue="1">
      <formula>1</formula>
    </cfRule>
  </conditionalFormatting>
  <conditionalFormatting sqref="E521:H545">
    <cfRule type="cellIs" priority="42" dxfId="28" operator="greaterThan" stopIfTrue="1">
      <formula>0.1</formula>
    </cfRule>
  </conditionalFormatting>
  <conditionalFormatting sqref="E521:E545">
    <cfRule type="cellIs" priority="43" dxfId="28" operator="greaterThan" stopIfTrue="1">
      <formula>1</formula>
    </cfRule>
  </conditionalFormatting>
  <conditionalFormatting sqref="E550:H580">
    <cfRule type="cellIs" priority="40" dxfId="28" operator="greaterThan" stopIfTrue="1">
      <formula>0.1</formula>
    </cfRule>
  </conditionalFormatting>
  <conditionalFormatting sqref="E550:E580">
    <cfRule type="cellIs" priority="41" dxfId="28" operator="greaterThan" stopIfTrue="1">
      <formula>1</formula>
    </cfRule>
  </conditionalFormatting>
  <conditionalFormatting sqref="E587:H616">
    <cfRule type="cellIs" priority="38" dxfId="28" operator="greaterThan" stopIfTrue="1">
      <formula>0.1</formula>
    </cfRule>
  </conditionalFormatting>
  <conditionalFormatting sqref="E587:E616">
    <cfRule type="cellIs" priority="39" dxfId="28" operator="greaterThan" stopIfTrue="1">
      <formula>1</formula>
    </cfRule>
  </conditionalFormatting>
  <conditionalFormatting sqref="I546:J546">
    <cfRule type="cellIs" priority="37" dxfId="28" operator="greaterThan" stopIfTrue="1">
      <formula>0.9</formula>
    </cfRule>
  </conditionalFormatting>
  <conditionalFormatting sqref="E23:H23">
    <cfRule type="cellIs" priority="35" dxfId="28" operator="greaterThan" stopIfTrue="1">
      <formula>0.1</formula>
    </cfRule>
  </conditionalFormatting>
  <conditionalFormatting sqref="E23">
    <cfRule type="cellIs" priority="36" dxfId="28" operator="greaterThan" stopIfTrue="1">
      <formula>1</formula>
    </cfRule>
  </conditionalFormatting>
  <conditionalFormatting sqref="E24:H24">
    <cfRule type="cellIs" priority="31" dxfId="28" operator="greaterThan" stopIfTrue="1">
      <formula>0.1</formula>
    </cfRule>
  </conditionalFormatting>
  <conditionalFormatting sqref="E24">
    <cfRule type="cellIs" priority="32" dxfId="28" operator="greaterThan" stopIfTrue="1">
      <formula>1</formula>
    </cfRule>
  </conditionalFormatting>
  <conditionalFormatting sqref="E33:H36">
    <cfRule type="cellIs" priority="27" dxfId="28" operator="greaterThan" stopIfTrue="1">
      <formula>0.1</formula>
    </cfRule>
  </conditionalFormatting>
  <conditionalFormatting sqref="E33:E36">
    <cfRule type="cellIs" priority="28" dxfId="28" operator="greaterThan" stopIfTrue="1">
      <formula>1</formula>
    </cfRule>
  </conditionalFormatting>
  <conditionalFormatting sqref="E58:H58">
    <cfRule type="cellIs" priority="25" dxfId="28" operator="greaterThan" stopIfTrue="1">
      <formula>0.1</formula>
    </cfRule>
  </conditionalFormatting>
  <conditionalFormatting sqref="E58">
    <cfRule type="cellIs" priority="26" dxfId="28" operator="greaterThan" stopIfTrue="1">
      <formula>1</formula>
    </cfRule>
  </conditionalFormatting>
  <conditionalFormatting sqref="E405:H408">
    <cfRule type="cellIs" priority="22" dxfId="28" operator="greaterThan" stopIfTrue="1">
      <formula>0.1</formula>
    </cfRule>
  </conditionalFormatting>
  <conditionalFormatting sqref="E405:E408">
    <cfRule type="cellIs" priority="24" dxfId="28" operator="greaterThan" stopIfTrue="1">
      <formula>1</formula>
    </cfRule>
  </conditionalFormatting>
  <conditionalFormatting sqref="E76:H77">
    <cfRule type="cellIs" priority="20" dxfId="28" operator="greaterThan" stopIfTrue="1">
      <formula>0.1</formula>
    </cfRule>
  </conditionalFormatting>
  <conditionalFormatting sqref="E76:E77">
    <cfRule type="cellIs" priority="21" dxfId="28" operator="greaterThan" stopIfTrue="1">
      <formula>1</formula>
    </cfRule>
  </conditionalFormatting>
  <conditionalFormatting sqref="E175:H175">
    <cfRule type="cellIs" priority="14" dxfId="28" operator="greaterThan" stopIfTrue="1">
      <formula>0.1</formula>
    </cfRule>
  </conditionalFormatting>
  <conditionalFormatting sqref="E175">
    <cfRule type="cellIs" priority="16" dxfId="28" operator="greaterThan" stopIfTrue="1">
      <formula>1</formula>
    </cfRule>
  </conditionalFormatting>
  <conditionalFormatting sqref="I124:J159 I161:J176">
    <cfRule type="cellIs" priority="8" dxfId="28" operator="greaterThan" stopIfTrue="1">
      <formula>0.1</formula>
    </cfRule>
  </conditionalFormatting>
  <conditionalFormatting sqref="I587:J616 I550:J580 I521:J545">
    <cfRule type="cellIs" priority="4" dxfId="28" operator="greaterThan" stopIfTrue="1">
      <formula>0.1</formula>
    </cfRule>
  </conditionalFormatting>
  <conditionalFormatting sqref="E160:H160">
    <cfRule type="cellIs" priority="2" dxfId="28" operator="greaterThan" stopIfTrue="1">
      <formula>0.1</formula>
    </cfRule>
  </conditionalFormatting>
  <conditionalFormatting sqref="E160">
    <cfRule type="cellIs" priority="3" dxfId="28" operator="greaterThan" stopIfTrue="1">
      <formula>1</formula>
    </cfRule>
  </conditionalFormatting>
  <conditionalFormatting sqref="I160:J160">
    <cfRule type="cellIs" priority="1" dxfId="28" operator="greaterThan" stopIfTrue="1">
      <formula>0.1</formula>
    </cfRule>
  </conditionalFormatting>
  <printOptions/>
  <pageMargins left="0.15748031496062992" right="0.15748031496062992" top="0.1968503937007874" bottom="0.1968503937007874" header="0.5118110236220472" footer="0.5118110236220472"/>
  <pageSetup horizontalDpi="600" verticalDpi="600" orientation="portrait" paperSize="8" scale="69" r:id="rId4"/>
  <rowBreaks count="6" manualBreakCount="6">
    <brk id="84" max="19" man="1"/>
    <brk id="177" max="19" man="1"/>
    <brk id="310" max="19" man="1"/>
    <brk id="363" max="255" man="1"/>
    <brk id="517" max="255" man="1"/>
    <brk id="581" max="19" man="1"/>
  </rowBreaks>
  <ignoredErrors>
    <ignoredError sqref="E85:J88 E311:J313 E456:J459 I6:J6 E120:J123 E547:J547 E517:J517"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C48"/>
  <sheetViews>
    <sheetView zoomScalePageLayoutView="0" workbookViewId="0" topLeftCell="A1">
      <selection activeCell="M27" sqref="M27"/>
    </sheetView>
  </sheetViews>
  <sheetFormatPr defaultColWidth="9.00390625" defaultRowHeight="13.5"/>
  <sheetData>
    <row r="1" spans="2:3" ht="12.75">
      <c r="B1" t="s">
        <v>154</v>
      </c>
      <c r="C1" t="s">
        <v>155</v>
      </c>
    </row>
    <row r="2" spans="2:3" ht="12.75">
      <c r="B2">
        <v>1</v>
      </c>
      <c r="C2" t="s">
        <v>156</v>
      </c>
    </row>
    <row r="3" spans="2:3" ht="12.75">
      <c r="B3">
        <v>2</v>
      </c>
      <c r="C3" t="s">
        <v>158</v>
      </c>
    </row>
    <row r="4" spans="2:3" ht="12.75">
      <c r="B4">
        <v>3</v>
      </c>
      <c r="C4" t="s">
        <v>159</v>
      </c>
    </row>
    <row r="5" spans="2:3" ht="12.75">
      <c r="B5">
        <v>4</v>
      </c>
      <c r="C5" t="s">
        <v>160</v>
      </c>
    </row>
    <row r="6" spans="2:3" ht="12.75">
      <c r="B6">
        <v>5</v>
      </c>
      <c r="C6" t="s">
        <v>161</v>
      </c>
    </row>
    <row r="7" spans="2:3" ht="12.75">
      <c r="B7">
        <v>6</v>
      </c>
      <c r="C7" t="s">
        <v>162</v>
      </c>
    </row>
    <row r="8" spans="2:3" ht="12.75">
      <c r="B8">
        <v>7</v>
      </c>
      <c r="C8" t="s">
        <v>163</v>
      </c>
    </row>
    <row r="9" spans="2:3" ht="12.75">
      <c r="B9">
        <v>8</v>
      </c>
      <c r="C9" t="s">
        <v>164</v>
      </c>
    </row>
    <row r="10" spans="2:3" ht="12.75">
      <c r="B10">
        <v>9</v>
      </c>
      <c r="C10" t="s">
        <v>165</v>
      </c>
    </row>
    <row r="11" spans="2:3" ht="12.75">
      <c r="B11">
        <v>10</v>
      </c>
      <c r="C11" t="s">
        <v>166</v>
      </c>
    </row>
    <row r="12" spans="2:3" ht="12.75">
      <c r="B12">
        <v>11</v>
      </c>
      <c r="C12" t="s">
        <v>167</v>
      </c>
    </row>
    <row r="13" spans="2:3" ht="12.75">
      <c r="B13">
        <v>12</v>
      </c>
      <c r="C13" t="s">
        <v>157</v>
      </c>
    </row>
    <row r="14" spans="2:3" ht="12.75">
      <c r="B14">
        <v>13</v>
      </c>
      <c r="C14" t="s">
        <v>168</v>
      </c>
    </row>
    <row r="15" spans="2:3" ht="12.75">
      <c r="B15">
        <v>14</v>
      </c>
      <c r="C15" t="s">
        <v>169</v>
      </c>
    </row>
    <row r="16" spans="2:3" ht="12.75">
      <c r="B16">
        <v>15</v>
      </c>
      <c r="C16" t="s">
        <v>170</v>
      </c>
    </row>
    <row r="17" spans="2:3" ht="12.75">
      <c r="B17">
        <v>16</v>
      </c>
      <c r="C17" t="s">
        <v>171</v>
      </c>
    </row>
    <row r="18" spans="2:3" ht="12.75">
      <c r="B18">
        <v>17</v>
      </c>
      <c r="C18" t="s">
        <v>172</v>
      </c>
    </row>
    <row r="19" spans="2:3" ht="12.75">
      <c r="B19">
        <v>18</v>
      </c>
      <c r="C19" t="s">
        <v>173</v>
      </c>
    </row>
    <row r="20" spans="2:3" ht="12.75">
      <c r="B20">
        <v>19</v>
      </c>
      <c r="C20" t="s">
        <v>174</v>
      </c>
    </row>
    <row r="21" spans="2:3" ht="12.75">
      <c r="B21">
        <v>20</v>
      </c>
      <c r="C21" t="s">
        <v>175</v>
      </c>
    </row>
    <row r="22" spans="2:3" ht="12.75">
      <c r="B22">
        <v>21</v>
      </c>
      <c r="C22" t="s">
        <v>176</v>
      </c>
    </row>
    <row r="23" spans="2:3" ht="12.75">
      <c r="B23">
        <v>22</v>
      </c>
      <c r="C23" t="s">
        <v>177</v>
      </c>
    </row>
    <row r="24" spans="2:3" ht="12.75">
      <c r="B24">
        <v>23</v>
      </c>
      <c r="C24" t="s">
        <v>178</v>
      </c>
    </row>
    <row r="25" spans="2:3" ht="12.75">
      <c r="B25">
        <v>24</v>
      </c>
      <c r="C25" t="s">
        <v>179</v>
      </c>
    </row>
    <row r="26" spans="2:3" ht="12.75">
      <c r="B26">
        <v>25</v>
      </c>
      <c r="C26" t="s">
        <v>180</v>
      </c>
    </row>
    <row r="27" spans="2:3" ht="12.75">
      <c r="B27">
        <v>26</v>
      </c>
      <c r="C27" t="s">
        <v>181</v>
      </c>
    </row>
    <row r="28" spans="2:3" ht="12.75">
      <c r="B28">
        <v>27</v>
      </c>
      <c r="C28" t="s">
        <v>182</v>
      </c>
    </row>
    <row r="29" spans="2:3" ht="12.75">
      <c r="B29">
        <v>28</v>
      </c>
      <c r="C29" t="s">
        <v>183</v>
      </c>
    </row>
    <row r="30" spans="2:3" ht="12.75">
      <c r="B30">
        <v>29</v>
      </c>
      <c r="C30" t="s">
        <v>184</v>
      </c>
    </row>
    <row r="31" spans="2:3" ht="12.75">
      <c r="B31">
        <v>30</v>
      </c>
      <c r="C31" t="s">
        <v>185</v>
      </c>
    </row>
    <row r="32" spans="2:3" ht="12.75">
      <c r="B32">
        <v>31</v>
      </c>
      <c r="C32" t="s">
        <v>186</v>
      </c>
    </row>
    <row r="33" spans="2:3" ht="12.75">
      <c r="B33">
        <v>32</v>
      </c>
      <c r="C33" t="s">
        <v>187</v>
      </c>
    </row>
    <row r="34" spans="2:3" ht="12.75">
      <c r="B34">
        <v>33</v>
      </c>
      <c r="C34" t="s">
        <v>188</v>
      </c>
    </row>
    <row r="35" spans="2:3" ht="12.75">
      <c r="B35">
        <v>34</v>
      </c>
      <c r="C35" t="s">
        <v>189</v>
      </c>
    </row>
    <row r="36" spans="2:3" ht="12.75">
      <c r="B36">
        <v>35</v>
      </c>
      <c r="C36" t="s">
        <v>190</v>
      </c>
    </row>
    <row r="37" spans="2:3" ht="12.75">
      <c r="B37">
        <v>36</v>
      </c>
      <c r="C37" t="s">
        <v>191</v>
      </c>
    </row>
    <row r="38" spans="2:3" ht="12.75">
      <c r="B38">
        <v>37</v>
      </c>
      <c r="C38" t="s">
        <v>192</v>
      </c>
    </row>
    <row r="39" spans="2:3" ht="12.75">
      <c r="B39">
        <v>38</v>
      </c>
      <c r="C39" t="s">
        <v>193</v>
      </c>
    </row>
    <row r="40" spans="2:3" ht="12.75">
      <c r="B40">
        <v>39</v>
      </c>
      <c r="C40" t="s">
        <v>194</v>
      </c>
    </row>
    <row r="41" spans="2:3" ht="12.75">
      <c r="B41">
        <v>40</v>
      </c>
      <c r="C41" t="s">
        <v>195</v>
      </c>
    </row>
    <row r="42" spans="2:3" ht="12.75">
      <c r="B42">
        <v>41</v>
      </c>
      <c r="C42" t="s">
        <v>196</v>
      </c>
    </row>
    <row r="43" spans="2:3" ht="12.75">
      <c r="B43">
        <v>42</v>
      </c>
      <c r="C43" t="s">
        <v>197</v>
      </c>
    </row>
    <row r="44" spans="2:3" ht="12.75">
      <c r="B44">
        <v>43</v>
      </c>
      <c r="C44" t="s">
        <v>198</v>
      </c>
    </row>
    <row r="45" spans="2:3" ht="12.75">
      <c r="B45">
        <v>44</v>
      </c>
      <c r="C45" t="s">
        <v>199</v>
      </c>
    </row>
    <row r="46" spans="2:3" ht="12.75">
      <c r="B46">
        <v>45</v>
      </c>
      <c r="C46" t="s">
        <v>200</v>
      </c>
    </row>
    <row r="47" spans="2:3" ht="12.75">
      <c r="B47">
        <v>46</v>
      </c>
      <c r="C47" t="s">
        <v>201</v>
      </c>
    </row>
    <row r="48" spans="2:3" ht="12.75">
      <c r="B48">
        <v>47</v>
      </c>
      <c r="C48" t="s">
        <v>202</v>
      </c>
    </row>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教育局高校教育課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神奈川県教育委員会</dc:creator>
  <cp:keywords/>
  <dc:description/>
  <cp:lastModifiedBy>Windows ユーザー</cp:lastModifiedBy>
  <cp:lastPrinted>2020-07-01T09:04:55Z</cp:lastPrinted>
  <dcterms:created xsi:type="dcterms:W3CDTF">2013-10-07T10:14:27Z</dcterms:created>
  <dcterms:modified xsi:type="dcterms:W3CDTF">2021-04-29T09:52:24Z</dcterms:modified>
  <cp:category/>
  <cp:version/>
  <cp:contentType/>
  <cp:contentStatus/>
</cp:coreProperties>
</file>